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950" windowWidth="15180" windowHeight="7980" tabRatio="733" activeTab="0"/>
  </bookViews>
  <sheets>
    <sheet name="Feuil2" sheetId="1" r:id="rId1"/>
    <sheet name="Feuil1" sheetId="2" r:id="rId2"/>
  </sheets>
  <definedNames/>
  <calcPr fullCalcOnLoad="1"/>
</workbook>
</file>

<file path=xl/comments1.xml><?xml version="1.0" encoding="utf-8"?>
<comments xmlns="http://schemas.openxmlformats.org/spreadsheetml/2006/main">
  <authors>
    <author>Pont</author>
  </authors>
  <commentList>
    <comment ref="G10" authorId="0">
      <text>
        <r>
          <rPr>
            <b/>
            <sz val="8"/>
            <rFont val="Tahoma"/>
            <family val="2"/>
          </rPr>
          <t>Inscrivez les compétiteurs par ordre de valeur.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<sst xmlns="http://schemas.openxmlformats.org/spreadsheetml/2006/main" count="47" uniqueCount="31">
  <si>
    <t>Finale</t>
  </si>
  <si>
    <t>1/2 Finale</t>
  </si>
  <si>
    <t>1/4 Finale</t>
  </si>
  <si>
    <t>1/8 Finale</t>
  </si>
  <si>
    <t>Classement</t>
  </si>
  <si>
    <r>
      <t>1</t>
    </r>
    <r>
      <rPr>
        <vertAlign val="superscript"/>
        <sz val="9"/>
        <rFont val="Arial"/>
        <family val="2"/>
      </rPr>
      <t>°</t>
    </r>
    <r>
      <rPr>
        <sz val="9"/>
        <rFont val="Arial"/>
        <family val="2"/>
      </rPr>
      <t>set</t>
    </r>
  </si>
  <si>
    <t>2°set</t>
  </si>
  <si>
    <t>3°set</t>
  </si>
  <si>
    <t>nb de joueurs</t>
  </si>
  <si>
    <t>Noms</t>
  </si>
  <si>
    <r>
      <t>1</t>
    </r>
    <r>
      <rPr>
        <b/>
        <vertAlign val="superscript"/>
        <sz val="9"/>
        <rFont val="Times New Roman"/>
        <family val="1"/>
      </rPr>
      <t>er</t>
    </r>
  </si>
  <si>
    <r>
      <t>2</t>
    </r>
    <r>
      <rPr>
        <b/>
        <vertAlign val="superscript"/>
        <sz val="9"/>
        <rFont val="Times New Roman"/>
        <family val="1"/>
      </rPr>
      <t>ème</t>
    </r>
  </si>
  <si>
    <r>
      <t>3</t>
    </r>
    <r>
      <rPr>
        <b/>
        <vertAlign val="superscript"/>
        <sz val="9"/>
        <rFont val="Times New Roman"/>
        <family val="1"/>
      </rPr>
      <t>ème</t>
    </r>
  </si>
  <si>
    <r>
      <t>4</t>
    </r>
    <r>
      <rPr>
        <b/>
        <vertAlign val="superscript"/>
        <sz val="9"/>
        <rFont val="Times New Roman"/>
        <family val="1"/>
      </rPr>
      <t>ème</t>
    </r>
  </si>
  <si>
    <r>
      <t>5</t>
    </r>
    <r>
      <rPr>
        <b/>
        <vertAlign val="superscript"/>
        <sz val="9"/>
        <rFont val="Times New Roman"/>
        <family val="1"/>
      </rPr>
      <t>ème</t>
    </r>
  </si>
  <si>
    <r>
      <t>6</t>
    </r>
    <r>
      <rPr>
        <b/>
        <vertAlign val="superscript"/>
        <sz val="9"/>
        <rFont val="Times New Roman"/>
        <family val="1"/>
      </rPr>
      <t>ème</t>
    </r>
  </si>
  <si>
    <r>
      <t>7</t>
    </r>
    <r>
      <rPr>
        <b/>
        <vertAlign val="superscript"/>
        <sz val="9"/>
        <rFont val="Times New Roman"/>
        <family val="1"/>
      </rPr>
      <t>ème</t>
    </r>
  </si>
  <si>
    <r>
      <t>8</t>
    </r>
    <r>
      <rPr>
        <b/>
        <vertAlign val="superscript"/>
        <sz val="9"/>
        <rFont val="Times New Roman"/>
        <family val="1"/>
      </rPr>
      <t>ème</t>
    </r>
  </si>
  <si>
    <r>
      <t>9</t>
    </r>
    <r>
      <rPr>
        <b/>
        <vertAlign val="superscript"/>
        <sz val="9"/>
        <rFont val="Times New Roman"/>
        <family val="1"/>
      </rPr>
      <t>ème</t>
    </r>
  </si>
  <si>
    <r>
      <t>10</t>
    </r>
    <r>
      <rPr>
        <b/>
        <vertAlign val="superscript"/>
        <sz val="9"/>
        <rFont val="Times New Roman"/>
        <family val="1"/>
      </rPr>
      <t>ème</t>
    </r>
  </si>
  <si>
    <r>
      <t>11</t>
    </r>
    <r>
      <rPr>
        <b/>
        <vertAlign val="superscript"/>
        <sz val="9"/>
        <rFont val="Times New Roman"/>
        <family val="1"/>
      </rPr>
      <t>ème</t>
    </r>
  </si>
  <si>
    <r>
      <t>12</t>
    </r>
    <r>
      <rPr>
        <b/>
        <vertAlign val="superscript"/>
        <sz val="9"/>
        <rFont val="Times New Roman"/>
        <family val="1"/>
      </rPr>
      <t>ème</t>
    </r>
  </si>
  <si>
    <r>
      <t>13</t>
    </r>
    <r>
      <rPr>
        <b/>
        <vertAlign val="superscript"/>
        <sz val="9"/>
        <rFont val="Times New Roman"/>
        <family val="1"/>
      </rPr>
      <t>ème</t>
    </r>
  </si>
  <si>
    <r>
      <t>14</t>
    </r>
    <r>
      <rPr>
        <b/>
        <vertAlign val="superscript"/>
        <sz val="9"/>
        <rFont val="Times New Roman"/>
        <family val="1"/>
      </rPr>
      <t>ème</t>
    </r>
  </si>
  <si>
    <r>
      <t>15</t>
    </r>
    <r>
      <rPr>
        <b/>
        <vertAlign val="superscript"/>
        <sz val="9"/>
        <rFont val="Times New Roman"/>
        <family val="1"/>
      </rPr>
      <t>ème</t>
    </r>
  </si>
  <si>
    <r>
      <t>16</t>
    </r>
    <r>
      <rPr>
        <b/>
        <vertAlign val="superscript"/>
        <sz val="9"/>
        <rFont val="Times New Roman"/>
        <family val="1"/>
      </rPr>
      <t>ème</t>
    </r>
  </si>
  <si>
    <t>ELIMINATION DIRECTE  avec  CONSOLANTE</t>
  </si>
  <si>
    <t>4°set</t>
  </si>
  <si>
    <t>5°set</t>
  </si>
  <si>
    <t>CLASSEMENT</t>
  </si>
  <si>
    <t>Enregistrer et quitter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</si>
</sst>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"/>
    <numFmt numFmtId="173" formatCode="&quot;Vrai&quot;;&quot;Vrai&quot;;&quot;Faux&quot;"/>
    <numFmt numFmtId="174" formatCode="&quot;Actif&quot;;&quot;Actif&quot;;&quot;Inactif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9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textRotation="90"/>
      <protection/>
    </xf>
    <xf numFmtId="0" fontId="0" fillId="0" borderId="0" xfId="0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10" xfId="0" applyFont="1" applyBorder="1" applyAlignment="1" applyProtection="1" quotePrefix="1">
      <alignment horizontal="left"/>
      <protection/>
    </xf>
    <xf numFmtId="172" fontId="0" fillId="0" borderId="0" xfId="43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6" fillId="34" borderId="14" xfId="0" applyFont="1" applyFill="1" applyBorder="1" applyAlignment="1" applyProtection="1" quotePrefix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 quotePrefix="1">
      <alignment horizontal="center"/>
      <protection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8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on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6" fillId="35" borderId="25" xfId="0" applyFont="1" applyFill="1" applyBorder="1" applyAlignment="1" applyProtection="1">
      <alignment horizontal="center"/>
      <protection/>
    </xf>
    <xf numFmtId="0" fontId="6" fillId="35" borderId="26" xfId="0" applyFont="1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11" fillId="36" borderId="27" xfId="0" applyFont="1" applyFill="1" applyBorder="1" applyAlignment="1" applyProtection="1">
      <alignment horizontal="center"/>
      <protection/>
    </xf>
    <xf numFmtId="0" fontId="11" fillId="36" borderId="28" xfId="0" applyFont="1" applyFill="1" applyBorder="1" applyAlignment="1" applyProtection="1">
      <alignment horizontal="center"/>
      <protection/>
    </xf>
    <xf numFmtId="0" fontId="11" fillId="36" borderId="29" xfId="0" applyFont="1" applyFill="1" applyBorder="1" applyAlignment="1" applyProtection="1">
      <alignment horizontal="center"/>
      <protection/>
    </xf>
    <xf numFmtId="0" fontId="6" fillId="35" borderId="25" xfId="0" applyFont="1" applyFill="1" applyBorder="1" applyAlignment="1" applyProtection="1">
      <alignment horizontal="center"/>
      <protection locked="0"/>
    </xf>
    <xf numFmtId="0" fontId="6" fillId="35" borderId="26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 applyProtection="1" quotePrefix="1">
      <alignment horizontal="center"/>
      <protection/>
    </xf>
    <xf numFmtId="0" fontId="6" fillId="34" borderId="30" xfId="0" applyFont="1" applyFill="1" applyBorder="1" applyAlignment="1" applyProtection="1" quotePrefix="1">
      <alignment horizontal="center"/>
      <protection/>
    </xf>
    <xf numFmtId="0" fontId="6" fillId="34" borderId="26" xfId="0" applyFont="1" applyFill="1" applyBorder="1" applyAlignment="1" applyProtection="1" quotePrefix="1">
      <alignment horizontal="center"/>
      <protection/>
    </xf>
    <xf numFmtId="0" fontId="6" fillId="34" borderId="25" xfId="0" applyFont="1" applyFill="1" applyBorder="1" applyAlignment="1" applyProtection="1">
      <alignment horizontal="center"/>
      <protection/>
    </xf>
    <xf numFmtId="0" fontId="6" fillId="34" borderId="30" xfId="0" applyFont="1" applyFill="1" applyBorder="1" applyAlignment="1" applyProtection="1">
      <alignment horizontal="center"/>
      <protection/>
    </xf>
    <xf numFmtId="0" fontId="6" fillId="34" borderId="31" xfId="0" applyFont="1" applyFill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 textRotation="90"/>
      <protection/>
    </xf>
    <xf numFmtId="0" fontId="3" fillId="0" borderId="14" xfId="0" applyFont="1" applyBorder="1" applyAlignment="1" applyProtection="1">
      <alignment horizontal="center" textRotation="90"/>
      <protection/>
    </xf>
    <xf numFmtId="0" fontId="3" fillId="0" borderId="32" xfId="0" applyFont="1" applyBorder="1" applyAlignment="1" applyProtection="1" quotePrefix="1">
      <alignment horizontal="center" textRotation="90"/>
      <protection/>
    </xf>
    <xf numFmtId="0" fontId="0" fillId="0" borderId="25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5" fillId="0" borderId="10" xfId="0" applyFont="1" applyFill="1" applyBorder="1" applyAlignment="1" applyProtection="1" quotePrefix="1">
      <alignment horizontal="lef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9</xdr:row>
      <xdr:rowOff>152400</xdr:rowOff>
    </xdr:from>
    <xdr:to>
      <xdr:col>12</xdr:col>
      <xdr:colOff>323850</xdr:colOff>
      <xdr:row>11</xdr:row>
      <xdr:rowOff>85725</xdr:rowOff>
    </xdr:to>
    <xdr:sp macro="[0]!effacementnoms">
      <xdr:nvSpPr>
        <xdr:cNvPr id="1" name="AutoShape 9"/>
        <xdr:cNvSpPr>
          <a:spLocks/>
        </xdr:cNvSpPr>
      </xdr:nvSpPr>
      <xdr:spPr>
        <a:xfrm>
          <a:off x="5095875" y="1628775"/>
          <a:ext cx="2228850" cy="2571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Effacement des noms</a:t>
          </a:r>
        </a:p>
      </xdr:txBody>
    </xdr:sp>
    <xdr:clientData/>
  </xdr:twoCellAnchor>
  <xdr:twoCellAnchor editAs="oneCell">
    <xdr:from>
      <xdr:col>10</xdr:col>
      <xdr:colOff>542925</xdr:colOff>
      <xdr:row>24</xdr:row>
      <xdr:rowOff>142875</xdr:rowOff>
    </xdr:from>
    <xdr:to>
      <xdr:col>11</xdr:col>
      <xdr:colOff>266700</xdr:colOff>
      <xdr:row>27</xdr:row>
      <xdr:rowOff>104775</xdr:rowOff>
    </xdr:to>
    <xdr:pic macro="[0]!Enregistreretquitter"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048125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14</xdr:row>
      <xdr:rowOff>57150</xdr:rowOff>
    </xdr:from>
    <xdr:to>
      <xdr:col>12</xdr:col>
      <xdr:colOff>504825</xdr:colOff>
      <xdr:row>20</xdr:row>
      <xdr:rowOff>114300</xdr:rowOff>
    </xdr:to>
    <xdr:sp>
      <xdr:nvSpPr>
        <xdr:cNvPr id="3" name="Rectangle avec flèche vers la gauche 1"/>
        <xdr:cNvSpPr>
          <a:spLocks/>
        </xdr:cNvSpPr>
      </xdr:nvSpPr>
      <xdr:spPr>
        <a:xfrm>
          <a:off x="4781550" y="2343150"/>
          <a:ext cx="2724150" cy="1028700"/>
        </a:xfrm>
        <a:prstGeom prst="leftArrowCallout">
          <a:avLst>
            <a:gd name="adj1" fmla="val -14976"/>
            <a:gd name="adj2" fmla="val -40745"/>
          </a:avLst>
        </a:prstGeom>
        <a:solidFill>
          <a:srgbClr val="92D05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Inscrivez</a:t>
          </a:r>
          <a:r>
            <a:rPr lang="en-US" cap="none" sz="1100" b="1" i="0" u="none" baseline="0">
              <a:solidFill>
                <a:srgbClr val="000000"/>
              </a:solidFill>
            </a:rPr>
            <a:t> ici les prénoms des compétiteurs dans l'ordre du classement, puis cliquez sur "Aller à la compétition"</a:t>
          </a:r>
        </a:p>
      </xdr:txBody>
    </xdr:sp>
    <xdr:clientData/>
  </xdr:twoCellAnchor>
  <xdr:twoCellAnchor>
    <xdr:from>
      <xdr:col>8</xdr:col>
      <xdr:colOff>114300</xdr:colOff>
      <xdr:row>36</xdr:row>
      <xdr:rowOff>9525</xdr:rowOff>
    </xdr:from>
    <xdr:to>
      <xdr:col>12</xdr:col>
      <xdr:colOff>228600</xdr:colOff>
      <xdr:row>42</xdr:row>
      <xdr:rowOff>66675</xdr:rowOff>
    </xdr:to>
    <xdr:sp>
      <xdr:nvSpPr>
        <xdr:cNvPr id="4" name="Rectangle avec flèche vers la gauche 5"/>
        <xdr:cNvSpPr>
          <a:spLocks/>
        </xdr:cNvSpPr>
      </xdr:nvSpPr>
      <xdr:spPr>
        <a:xfrm>
          <a:off x="4505325" y="5895975"/>
          <a:ext cx="2724150" cy="1028700"/>
        </a:xfrm>
        <a:prstGeom prst="leftArrowCallout">
          <a:avLst>
            <a:gd name="adj1" fmla="val -14976"/>
            <a:gd name="adj2" fmla="val -40745"/>
          </a:avLst>
        </a:prstGeom>
        <a:solidFill>
          <a:srgbClr val="92D05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En</a:t>
          </a:r>
          <a:r>
            <a:rPr lang="en-US" cap="none" sz="1100" b="1" i="0" u="none" baseline="0">
              <a:solidFill>
                <a:srgbClr val="000000"/>
              </a:solidFill>
            </a:rPr>
            <a:t> fin de compétition s'inscrira ici automatiquement le classement final.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85725</xdr:rowOff>
    </xdr:from>
    <xdr:to>
      <xdr:col>14</xdr:col>
      <xdr:colOff>152400</xdr:colOff>
      <xdr:row>10</xdr:row>
      <xdr:rowOff>28575</xdr:rowOff>
    </xdr:to>
    <xdr:sp>
      <xdr:nvSpPr>
        <xdr:cNvPr id="1" name="AutoShape 4"/>
        <xdr:cNvSpPr>
          <a:spLocks/>
        </xdr:cNvSpPr>
      </xdr:nvSpPr>
      <xdr:spPr>
        <a:xfrm>
          <a:off x="3619500" y="1219200"/>
          <a:ext cx="152400" cy="428625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85725</xdr:rowOff>
    </xdr:from>
    <xdr:to>
      <xdr:col>14</xdr:col>
      <xdr:colOff>152400</xdr:colOff>
      <xdr:row>14</xdr:row>
      <xdr:rowOff>28575</xdr:rowOff>
    </xdr:to>
    <xdr:sp>
      <xdr:nvSpPr>
        <xdr:cNvPr id="2" name="AutoShape 5"/>
        <xdr:cNvSpPr>
          <a:spLocks/>
        </xdr:cNvSpPr>
      </xdr:nvSpPr>
      <xdr:spPr>
        <a:xfrm>
          <a:off x="3619500" y="1866900"/>
          <a:ext cx="152400" cy="428625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85725</xdr:rowOff>
    </xdr:from>
    <xdr:to>
      <xdr:col>14</xdr:col>
      <xdr:colOff>152400</xdr:colOff>
      <xdr:row>18</xdr:row>
      <xdr:rowOff>28575</xdr:rowOff>
    </xdr:to>
    <xdr:sp>
      <xdr:nvSpPr>
        <xdr:cNvPr id="3" name="AutoShape 6"/>
        <xdr:cNvSpPr>
          <a:spLocks/>
        </xdr:cNvSpPr>
      </xdr:nvSpPr>
      <xdr:spPr>
        <a:xfrm>
          <a:off x="3619500" y="2514600"/>
          <a:ext cx="152400" cy="428625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85725</xdr:rowOff>
    </xdr:from>
    <xdr:to>
      <xdr:col>14</xdr:col>
      <xdr:colOff>152400</xdr:colOff>
      <xdr:row>26</xdr:row>
      <xdr:rowOff>28575</xdr:rowOff>
    </xdr:to>
    <xdr:sp>
      <xdr:nvSpPr>
        <xdr:cNvPr id="4" name="AutoShape 7"/>
        <xdr:cNvSpPr>
          <a:spLocks/>
        </xdr:cNvSpPr>
      </xdr:nvSpPr>
      <xdr:spPr>
        <a:xfrm>
          <a:off x="3619500" y="3829050"/>
          <a:ext cx="152400" cy="428625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85725</xdr:rowOff>
    </xdr:from>
    <xdr:to>
      <xdr:col>14</xdr:col>
      <xdr:colOff>152400</xdr:colOff>
      <xdr:row>30</xdr:row>
      <xdr:rowOff>28575</xdr:rowOff>
    </xdr:to>
    <xdr:sp>
      <xdr:nvSpPr>
        <xdr:cNvPr id="5" name="AutoShape 8"/>
        <xdr:cNvSpPr>
          <a:spLocks/>
        </xdr:cNvSpPr>
      </xdr:nvSpPr>
      <xdr:spPr>
        <a:xfrm>
          <a:off x="3619500" y="4476750"/>
          <a:ext cx="152400" cy="438150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85725</xdr:rowOff>
    </xdr:from>
    <xdr:to>
      <xdr:col>14</xdr:col>
      <xdr:colOff>152400</xdr:colOff>
      <xdr:row>34</xdr:row>
      <xdr:rowOff>28575</xdr:rowOff>
    </xdr:to>
    <xdr:sp>
      <xdr:nvSpPr>
        <xdr:cNvPr id="6" name="AutoShape 9"/>
        <xdr:cNvSpPr>
          <a:spLocks/>
        </xdr:cNvSpPr>
      </xdr:nvSpPr>
      <xdr:spPr>
        <a:xfrm>
          <a:off x="3619500" y="5133975"/>
          <a:ext cx="152400" cy="438150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85725</xdr:rowOff>
    </xdr:from>
    <xdr:to>
      <xdr:col>14</xdr:col>
      <xdr:colOff>152400</xdr:colOff>
      <xdr:row>6</xdr:row>
      <xdr:rowOff>28575</xdr:rowOff>
    </xdr:to>
    <xdr:sp>
      <xdr:nvSpPr>
        <xdr:cNvPr id="7" name="AutoShape 10"/>
        <xdr:cNvSpPr>
          <a:spLocks/>
        </xdr:cNvSpPr>
      </xdr:nvSpPr>
      <xdr:spPr>
        <a:xfrm>
          <a:off x="3619500" y="571500"/>
          <a:ext cx="152400" cy="428625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85725</xdr:rowOff>
    </xdr:from>
    <xdr:to>
      <xdr:col>14</xdr:col>
      <xdr:colOff>152400</xdr:colOff>
      <xdr:row>22</xdr:row>
      <xdr:rowOff>28575</xdr:rowOff>
    </xdr:to>
    <xdr:sp>
      <xdr:nvSpPr>
        <xdr:cNvPr id="8" name="AutoShape 11"/>
        <xdr:cNvSpPr>
          <a:spLocks/>
        </xdr:cNvSpPr>
      </xdr:nvSpPr>
      <xdr:spPr>
        <a:xfrm>
          <a:off x="3619500" y="3181350"/>
          <a:ext cx="152400" cy="428625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4</xdr:row>
      <xdr:rowOff>76200</xdr:rowOff>
    </xdr:from>
    <xdr:to>
      <xdr:col>28</xdr:col>
      <xdr:colOff>161925</xdr:colOff>
      <xdr:row>9</xdr:row>
      <xdr:rowOff>19050</xdr:rowOff>
    </xdr:to>
    <xdr:sp>
      <xdr:nvSpPr>
        <xdr:cNvPr id="9" name="AutoShape 12"/>
        <xdr:cNvSpPr>
          <a:spLocks/>
        </xdr:cNvSpPr>
      </xdr:nvSpPr>
      <xdr:spPr>
        <a:xfrm>
          <a:off x="6800850" y="723900"/>
          <a:ext cx="152400" cy="752475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12</xdr:row>
      <xdr:rowOff>76200</xdr:rowOff>
    </xdr:from>
    <xdr:to>
      <xdr:col>28</xdr:col>
      <xdr:colOff>161925</xdr:colOff>
      <xdr:row>17</xdr:row>
      <xdr:rowOff>19050</xdr:rowOff>
    </xdr:to>
    <xdr:sp>
      <xdr:nvSpPr>
        <xdr:cNvPr id="10" name="AutoShape 13"/>
        <xdr:cNvSpPr>
          <a:spLocks/>
        </xdr:cNvSpPr>
      </xdr:nvSpPr>
      <xdr:spPr>
        <a:xfrm>
          <a:off x="6800850" y="2019300"/>
          <a:ext cx="152400" cy="752475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20</xdr:row>
      <xdr:rowOff>85725</xdr:rowOff>
    </xdr:from>
    <xdr:to>
      <xdr:col>28</xdr:col>
      <xdr:colOff>161925</xdr:colOff>
      <xdr:row>25</xdr:row>
      <xdr:rowOff>19050</xdr:rowOff>
    </xdr:to>
    <xdr:sp>
      <xdr:nvSpPr>
        <xdr:cNvPr id="11" name="AutoShape 14"/>
        <xdr:cNvSpPr>
          <a:spLocks/>
        </xdr:cNvSpPr>
      </xdr:nvSpPr>
      <xdr:spPr>
        <a:xfrm>
          <a:off x="6800850" y="3343275"/>
          <a:ext cx="152400" cy="742950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28</xdr:row>
      <xdr:rowOff>76200</xdr:rowOff>
    </xdr:from>
    <xdr:to>
      <xdr:col>28</xdr:col>
      <xdr:colOff>161925</xdr:colOff>
      <xdr:row>33</xdr:row>
      <xdr:rowOff>19050</xdr:rowOff>
    </xdr:to>
    <xdr:sp>
      <xdr:nvSpPr>
        <xdr:cNvPr id="12" name="AutoShape 15"/>
        <xdr:cNvSpPr>
          <a:spLocks/>
        </xdr:cNvSpPr>
      </xdr:nvSpPr>
      <xdr:spPr>
        <a:xfrm>
          <a:off x="6800850" y="4629150"/>
          <a:ext cx="152400" cy="762000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22</xdr:row>
      <xdr:rowOff>57150</xdr:rowOff>
    </xdr:from>
    <xdr:to>
      <xdr:col>42</xdr:col>
      <xdr:colOff>161925</xdr:colOff>
      <xdr:row>31</xdr:row>
      <xdr:rowOff>19050</xdr:rowOff>
    </xdr:to>
    <xdr:sp>
      <xdr:nvSpPr>
        <xdr:cNvPr id="13" name="AutoShape 16"/>
        <xdr:cNvSpPr>
          <a:spLocks/>
        </xdr:cNvSpPr>
      </xdr:nvSpPr>
      <xdr:spPr>
        <a:xfrm>
          <a:off x="9867900" y="3638550"/>
          <a:ext cx="152400" cy="1428750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6</xdr:row>
      <xdr:rowOff>76200</xdr:rowOff>
    </xdr:from>
    <xdr:to>
      <xdr:col>42</xdr:col>
      <xdr:colOff>161925</xdr:colOff>
      <xdr:row>15</xdr:row>
      <xdr:rowOff>38100</xdr:rowOff>
    </xdr:to>
    <xdr:sp>
      <xdr:nvSpPr>
        <xdr:cNvPr id="14" name="AutoShape 17"/>
        <xdr:cNvSpPr>
          <a:spLocks/>
        </xdr:cNvSpPr>
      </xdr:nvSpPr>
      <xdr:spPr>
        <a:xfrm>
          <a:off x="9867900" y="1047750"/>
          <a:ext cx="152400" cy="1419225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10</xdr:row>
      <xdr:rowOff>66675</xdr:rowOff>
    </xdr:from>
    <xdr:to>
      <xdr:col>56</xdr:col>
      <xdr:colOff>161925</xdr:colOff>
      <xdr:row>27</xdr:row>
      <xdr:rowOff>38100</xdr:rowOff>
    </xdr:to>
    <xdr:sp>
      <xdr:nvSpPr>
        <xdr:cNvPr id="15" name="AutoShape 18"/>
        <xdr:cNvSpPr>
          <a:spLocks/>
        </xdr:cNvSpPr>
      </xdr:nvSpPr>
      <xdr:spPr>
        <a:xfrm>
          <a:off x="12887325" y="1685925"/>
          <a:ext cx="152400" cy="2743200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32</xdr:row>
      <xdr:rowOff>85725</xdr:rowOff>
    </xdr:from>
    <xdr:to>
      <xdr:col>56</xdr:col>
      <xdr:colOff>152400</xdr:colOff>
      <xdr:row>35</xdr:row>
      <xdr:rowOff>28575</xdr:rowOff>
    </xdr:to>
    <xdr:sp>
      <xdr:nvSpPr>
        <xdr:cNvPr id="16" name="AutoShape 19"/>
        <xdr:cNvSpPr>
          <a:spLocks/>
        </xdr:cNvSpPr>
      </xdr:nvSpPr>
      <xdr:spPr>
        <a:xfrm>
          <a:off x="12877800" y="5295900"/>
          <a:ext cx="152400" cy="438150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95250</xdr:colOff>
      <xdr:row>27</xdr:row>
      <xdr:rowOff>95250</xdr:rowOff>
    </xdr:from>
    <xdr:to>
      <xdr:col>56</xdr:col>
      <xdr:colOff>171450</xdr:colOff>
      <xdr:row>29</xdr:row>
      <xdr:rowOff>76200</xdr:rowOff>
    </xdr:to>
    <xdr:grpSp>
      <xdr:nvGrpSpPr>
        <xdr:cNvPr id="17" name="Group 22"/>
        <xdr:cNvGrpSpPr>
          <a:grpSpLocks/>
        </xdr:cNvGrpSpPr>
      </xdr:nvGrpSpPr>
      <xdr:grpSpPr>
        <a:xfrm>
          <a:off x="12468225" y="4486275"/>
          <a:ext cx="581025" cy="304800"/>
          <a:chOff x="466" y="607"/>
          <a:chExt cx="83" cy="41"/>
        </a:xfrm>
        <a:solidFill>
          <a:srgbClr val="FFFFFF"/>
        </a:solidFill>
      </xdr:grpSpPr>
      <xdr:sp>
        <xdr:nvSpPr>
          <xdr:cNvPr id="18" name="Line 20"/>
          <xdr:cNvSpPr>
            <a:spLocks/>
          </xdr:cNvSpPr>
        </xdr:nvSpPr>
        <xdr:spPr>
          <a:xfrm>
            <a:off x="466" y="607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1"/>
          <xdr:cNvSpPr>
            <a:spLocks/>
          </xdr:cNvSpPr>
        </xdr:nvSpPr>
        <xdr:spPr>
          <a:xfrm>
            <a:off x="466" y="648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31</xdr:row>
      <xdr:rowOff>114300</xdr:rowOff>
    </xdr:from>
    <xdr:to>
      <xdr:col>42</xdr:col>
      <xdr:colOff>152400</xdr:colOff>
      <xdr:row>33</xdr:row>
      <xdr:rowOff>95250</xdr:rowOff>
    </xdr:to>
    <xdr:grpSp>
      <xdr:nvGrpSpPr>
        <xdr:cNvPr id="20" name="Group 23"/>
        <xdr:cNvGrpSpPr>
          <a:grpSpLocks/>
        </xdr:cNvGrpSpPr>
      </xdr:nvGrpSpPr>
      <xdr:grpSpPr>
        <a:xfrm>
          <a:off x="9296400" y="5162550"/>
          <a:ext cx="714375" cy="304800"/>
          <a:chOff x="466" y="607"/>
          <a:chExt cx="83" cy="41"/>
        </a:xfrm>
        <a:solidFill>
          <a:srgbClr val="FFFFFF"/>
        </a:solidFill>
      </xdr:grpSpPr>
      <xdr:sp>
        <xdr:nvSpPr>
          <xdr:cNvPr id="21" name="Line 24"/>
          <xdr:cNvSpPr>
            <a:spLocks/>
          </xdr:cNvSpPr>
        </xdr:nvSpPr>
        <xdr:spPr>
          <a:xfrm>
            <a:off x="466" y="607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5"/>
          <xdr:cNvSpPr>
            <a:spLocks/>
          </xdr:cNvSpPr>
        </xdr:nvSpPr>
        <xdr:spPr>
          <a:xfrm>
            <a:off x="466" y="648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85725</xdr:colOff>
      <xdr:row>35</xdr:row>
      <xdr:rowOff>95250</xdr:rowOff>
    </xdr:from>
    <xdr:to>
      <xdr:col>56</xdr:col>
      <xdr:colOff>142875</xdr:colOff>
      <xdr:row>36</xdr:row>
      <xdr:rowOff>66675</xdr:rowOff>
    </xdr:to>
    <xdr:grpSp>
      <xdr:nvGrpSpPr>
        <xdr:cNvPr id="23" name="Group 26"/>
        <xdr:cNvGrpSpPr>
          <a:grpSpLocks/>
        </xdr:cNvGrpSpPr>
      </xdr:nvGrpSpPr>
      <xdr:grpSpPr>
        <a:xfrm>
          <a:off x="12458700" y="5800725"/>
          <a:ext cx="561975" cy="133350"/>
          <a:chOff x="466" y="607"/>
          <a:chExt cx="83" cy="41"/>
        </a:xfrm>
        <a:solidFill>
          <a:srgbClr val="FFFFFF"/>
        </a:solidFill>
      </xdr:grpSpPr>
      <xdr:sp>
        <xdr:nvSpPr>
          <xdr:cNvPr id="24" name="Line 27"/>
          <xdr:cNvSpPr>
            <a:spLocks/>
          </xdr:cNvSpPr>
        </xdr:nvSpPr>
        <xdr:spPr>
          <a:xfrm>
            <a:off x="466" y="607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8"/>
          <xdr:cNvSpPr>
            <a:spLocks/>
          </xdr:cNvSpPr>
        </xdr:nvSpPr>
        <xdr:spPr>
          <a:xfrm>
            <a:off x="466" y="648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314325</xdr:colOff>
      <xdr:row>33</xdr:row>
      <xdr:rowOff>152400</xdr:rowOff>
    </xdr:from>
    <xdr:to>
      <xdr:col>28</xdr:col>
      <xdr:colOff>152400</xdr:colOff>
      <xdr:row>39</xdr:row>
      <xdr:rowOff>95250</xdr:rowOff>
    </xdr:to>
    <xdr:grpSp>
      <xdr:nvGrpSpPr>
        <xdr:cNvPr id="26" name="Group 29"/>
        <xdr:cNvGrpSpPr>
          <a:grpSpLocks/>
        </xdr:cNvGrpSpPr>
      </xdr:nvGrpSpPr>
      <xdr:grpSpPr>
        <a:xfrm>
          <a:off x="4114800" y="5524500"/>
          <a:ext cx="2828925" cy="933450"/>
          <a:chOff x="466" y="607"/>
          <a:chExt cx="83" cy="41"/>
        </a:xfrm>
        <a:solidFill>
          <a:srgbClr val="FFFFFF"/>
        </a:solidFill>
      </xdr:grpSpPr>
      <xdr:sp>
        <xdr:nvSpPr>
          <xdr:cNvPr id="27" name="Line 30"/>
          <xdr:cNvSpPr>
            <a:spLocks/>
          </xdr:cNvSpPr>
        </xdr:nvSpPr>
        <xdr:spPr>
          <a:xfrm>
            <a:off x="466" y="607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1"/>
          <xdr:cNvSpPr>
            <a:spLocks/>
          </xdr:cNvSpPr>
        </xdr:nvSpPr>
        <xdr:spPr>
          <a:xfrm>
            <a:off x="466" y="648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36</xdr:row>
      <xdr:rowOff>85725</xdr:rowOff>
    </xdr:from>
    <xdr:to>
      <xdr:col>42</xdr:col>
      <xdr:colOff>152400</xdr:colOff>
      <xdr:row>39</xdr:row>
      <xdr:rowOff>28575</xdr:rowOff>
    </xdr:to>
    <xdr:sp>
      <xdr:nvSpPr>
        <xdr:cNvPr id="29" name="AutoShape 33"/>
        <xdr:cNvSpPr>
          <a:spLocks/>
        </xdr:cNvSpPr>
      </xdr:nvSpPr>
      <xdr:spPr>
        <a:xfrm>
          <a:off x="9858375" y="5953125"/>
          <a:ext cx="152400" cy="438150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19050</xdr:colOff>
      <xdr:row>39</xdr:row>
      <xdr:rowOff>123825</xdr:rowOff>
    </xdr:from>
    <xdr:to>
      <xdr:col>42</xdr:col>
      <xdr:colOff>171450</xdr:colOff>
      <xdr:row>42</xdr:row>
      <xdr:rowOff>57150</xdr:rowOff>
    </xdr:to>
    <xdr:sp>
      <xdr:nvSpPr>
        <xdr:cNvPr id="30" name="AutoShape 34"/>
        <xdr:cNvSpPr>
          <a:spLocks/>
        </xdr:cNvSpPr>
      </xdr:nvSpPr>
      <xdr:spPr>
        <a:xfrm>
          <a:off x="9877425" y="6486525"/>
          <a:ext cx="152400" cy="428625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41</xdr:row>
      <xdr:rowOff>123825</xdr:rowOff>
    </xdr:from>
    <xdr:to>
      <xdr:col>56</xdr:col>
      <xdr:colOff>171450</xdr:colOff>
      <xdr:row>43</xdr:row>
      <xdr:rowOff>66675</xdr:rowOff>
    </xdr:to>
    <xdr:grpSp>
      <xdr:nvGrpSpPr>
        <xdr:cNvPr id="31" name="Group 35"/>
        <xdr:cNvGrpSpPr>
          <a:grpSpLocks/>
        </xdr:cNvGrpSpPr>
      </xdr:nvGrpSpPr>
      <xdr:grpSpPr>
        <a:xfrm>
          <a:off x="12458700" y="6819900"/>
          <a:ext cx="590550" cy="266700"/>
          <a:chOff x="466" y="607"/>
          <a:chExt cx="83" cy="41"/>
        </a:xfrm>
        <a:solidFill>
          <a:srgbClr val="FFFFFF"/>
        </a:solidFill>
      </xdr:grpSpPr>
      <xdr:sp>
        <xdr:nvSpPr>
          <xdr:cNvPr id="32" name="Line 36"/>
          <xdr:cNvSpPr>
            <a:spLocks/>
          </xdr:cNvSpPr>
        </xdr:nvSpPr>
        <xdr:spPr>
          <a:xfrm>
            <a:off x="466" y="607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7"/>
          <xdr:cNvSpPr>
            <a:spLocks/>
          </xdr:cNvSpPr>
        </xdr:nvSpPr>
        <xdr:spPr>
          <a:xfrm>
            <a:off x="466" y="648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43</xdr:row>
      <xdr:rowOff>114300</xdr:rowOff>
    </xdr:from>
    <xdr:to>
      <xdr:col>42</xdr:col>
      <xdr:colOff>152400</xdr:colOff>
      <xdr:row>45</xdr:row>
      <xdr:rowOff>95250</xdr:rowOff>
    </xdr:to>
    <xdr:grpSp>
      <xdr:nvGrpSpPr>
        <xdr:cNvPr id="34" name="Group 38"/>
        <xdr:cNvGrpSpPr>
          <a:grpSpLocks/>
        </xdr:cNvGrpSpPr>
      </xdr:nvGrpSpPr>
      <xdr:grpSpPr>
        <a:xfrm>
          <a:off x="9296400" y="7134225"/>
          <a:ext cx="714375" cy="314325"/>
          <a:chOff x="466" y="607"/>
          <a:chExt cx="83" cy="41"/>
        </a:xfrm>
        <a:solidFill>
          <a:srgbClr val="FFFFFF"/>
        </a:solidFill>
      </xdr:grpSpPr>
      <xdr:sp>
        <xdr:nvSpPr>
          <xdr:cNvPr id="35" name="Line 39"/>
          <xdr:cNvSpPr>
            <a:spLocks/>
          </xdr:cNvSpPr>
        </xdr:nvSpPr>
        <xdr:spPr>
          <a:xfrm>
            <a:off x="466" y="607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40"/>
          <xdr:cNvSpPr>
            <a:spLocks/>
          </xdr:cNvSpPr>
        </xdr:nvSpPr>
        <xdr:spPr>
          <a:xfrm>
            <a:off x="466" y="648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44</xdr:row>
      <xdr:rowOff>85725</xdr:rowOff>
    </xdr:from>
    <xdr:to>
      <xdr:col>56</xdr:col>
      <xdr:colOff>152400</xdr:colOff>
      <xdr:row>47</xdr:row>
      <xdr:rowOff>28575</xdr:rowOff>
    </xdr:to>
    <xdr:sp>
      <xdr:nvSpPr>
        <xdr:cNvPr id="37" name="AutoShape 42"/>
        <xdr:cNvSpPr>
          <a:spLocks/>
        </xdr:cNvSpPr>
      </xdr:nvSpPr>
      <xdr:spPr>
        <a:xfrm>
          <a:off x="12877800" y="7277100"/>
          <a:ext cx="152400" cy="438150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47</xdr:row>
      <xdr:rowOff>114300</xdr:rowOff>
    </xdr:from>
    <xdr:to>
      <xdr:col>56</xdr:col>
      <xdr:colOff>161925</xdr:colOff>
      <xdr:row>48</xdr:row>
      <xdr:rowOff>95250</xdr:rowOff>
    </xdr:to>
    <xdr:grpSp>
      <xdr:nvGrpSpPr>
        <xdr:cNvPr id="38" name="Group 43"/>
        <xdr:cNvGrpSpPr>
          <a:grpSpLocks/>
        </xdr:cNvGrpSpPr>
      </xdr:nvGrpSpPr>
      <xdr:grpSpPr>
        <a:xfrm>
          <a:off x="12449175" y="7800975"/>
          <a:ext cx="590550" cy="142875"/>
          <a:chOff x="466" y="607"/>
          <a:chExt cx="83" cy="41"/>
        </a:xfrm>
        <a:solidFill>
          <a:srgbClr val="FFFFFF"/>
        </a:solidFill>
      </xdr:grpSpPr>
      <xdr:sp>
        <xdr:nvSpPr>
          <xdr:cNvPr id="39" name="Line 44"/>
          <xdr:cNvSpPr>
            <a:spLocks/>
          </xdr:cNvSpPr>
        </xdr:nvSpPr>
        <xdr:spPr>
          <a:xfrm>
            <a:off x="466" y="607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5"/>
          <xdr:cNvSpPr>
            <a:spLocks/>
          </xdr:cNvSpPr>
        </xdr:nvSpPr>
        <xdr:spPr>
          <a:xfrm>
            <a:off x="466" y="648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53</xdr:row>
      <xdr:rowOff>85725</xdr:rowOff>
    </xdr:from>
    <xdr:to>
      <xdr:col>28</xdr:col>
      <xdr:colOff>152400</xdr:colOff>
      <xdr:row>56</xdr:row>
      <xdr:rowOff>28575</xdr:rowOff>
    </xdr:to>
    <xdr:sp>
      <xdr:nvSpPr>
        <xdr:cNvPr id="41" name="AutoShape 46"/>
        <xdr:cNvSpPr>
          <a:spLocks/>
        </xdr:cNvSpPr>
      </xdr:nvSpPr>
      <xdr:spPr>
        <a:xfrm>
          <a:off x="6791325" y="8753475"/>
          <a:ext cx="152400" cy="428625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57</xdr:row>
      <xdr:rowOff>85725</xdr:rowOff>
    </xdr:from>
    <xdr:to>
      <xdr:col>28</xdr:col>
      <xdr:colOff>152400</xdr:colOff>
      <xdr:row>60</xdr:row>
      <xdr:rowOff>28575</xdr:rowOff>
    </xdr:to>
    <xdr:sp>
      <xdr:nvSpPr>
        <xdr:cNvPr id="42" name="AutoShape 47"/>
        <xdr:cNvSpPr>
          <a:spLocks/>
        </xdr:cNvSpPr>
      </xdr:nvSpPr>
      <xdr:spPr>
        <a:xfrm>
          <a:off x="6791325" y="9410700"/>
          <a:ext cx="152400" cy="428625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61</xdr:row>
      <xdr:rowOff>85725</xdr:rowOff>
    </xdr:from>
    <xdr:to>
      <xdr:col>28</xdr:col>
      <xdr:colOff>152400</xdr:colOff>
      <xdr:row>64</xdr:row>
      <xdr:rowOff>28575</xdr:rowOff>
    </xdr:to>
    <xdr:sp>
      <xdr:nvSpPr>
        <xdr:cNvPr id="43" name="AutoShape 48"/>
        <xdr:cNvSpPr>
          <a:spLocks/>
        </xdr:cNvSpPr>
      </xdr:nvSpPr>
      <xdr:spPr>
        <a:xfrm>
          <a:off x="6791325" y="10058400"/>
          <a:ext cx="152400" cy="438150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49</xdr:row>
      <xdr:rowOff>85725</xdr:rowOff>
    </xdr:from>
    <xdr:to>
      <xdr:col>28</xdr:col>
      <xdr:colOff>152400</xdr:colOff>
      <xdr:row>52</xdr:row>
      <xdr:rowOff>28575</xdr:rowOff>
    </xdr:to>
    <xdr:sp>
      <xdr:nvSpPr>
        <xdr:cNvPr id="44" name="AutoShape 49"/>
        <xdr:cNvSpPr>
          <a:spLocks/>
        </xdr:cNvSpPr>
      </xdr:nvSpPr>
      <xdr:spPr>
        <a:xfrm>
          <a:off x="6791325" y="8105775"/>
          <a:ext cx="152400" cy="428625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35</xdr:row>
      <xdr:rowOff>0</xdr:rowOff>
    </xdr:from>
    <xdr:to>
      <xdr:col>14</xdr:col>
      <xdr:colOff>161925</xdr:colOff>
      <xdr:row>57</xdr:row>
      <xdr:rowOff>0</xdr:rowOff>
    </xdr:to>
    <xdr:grpSp>
      <xdr:nvGrpSpPr>
        <xdr:cNvPr id="45" name="Group 54"/>
        <xdr:cNvGrpSpPr>
          <a:grpSpLocks/>
        </xdr:cNvGrpSpPr>
      </xdr:nvGrpSpPr>
      <xdr:grpSpPr>
        <a:xfrm>
          <a:off x="657225" y="5705475"/>
          <a:ext cx="3124200" cy="3619500"/>
          <a:chOff x="466" y="607"/>
          <a:chExt cx="83" cy="41"/>
        </a:xfrm>
        <a:solidFill>
          <a:srgbClr val="FFFFFF"/>
        </a:solidFill>
      </xdr:grpSpPr>
      <xdr:sp>
        <xdr:nvSpPr>
          <xdr:cNvPr id="46" name="Line 55"/>
          <xdr:cNvSpPr>
            <a:spLocks/>
          </xdr:cNvSpPr>
        </xdr:nvSpPr>
        <xdr:spPr>
          <a:xfrm>
            <a:off x="466" y="607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56"/>
          <xdr:cNvSpPr>
            <a:spLocks/>
          </xdr:cNvSpPr>
        </xdr:nvSpPr>
        <xdr:spPr>
          <a:xfrm>
            <a:off x="466" y="648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9525</xdr:colOff>
      <xdr:row>50</xdr:row>
      <xdr:rowOff>76200</xdr:rowOff>
    </xdr:from>
    <xdr:to>
      <xdr:col>42</xdr:col>
      <xdr:colOff>161925</xdr:colOff>
      <xdr:row>55</xdr:row>
      <xdr:rowOff>19050</xdr:rowOff>
    </xdr:to>
    <xdr:sp>
      <xdr:nvSpPr>
        <xdr:cNvPr id="48" name="AutoShape 57"/>
        <xdr:cNvSpPr>
          <a:spLocks/>
        </xdr:cNvSpPr>
      </xdr:nvSpPr>
      <xdr:spPr>
        <a:xfrm>
          <a:off x="9867900" y="8258175"/>
          <a:ext cx="152400" cy="752475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58</xdr:row>
      <xdr:rowOff>76200</xdr:rowOff>
    </xdr:from>
    <xdr:to>
      <xdr:col>42</xdr:col>
      <xdr:colOff>161925</xdr:colOff>
      <xdr:row>63</xdr:row>
      <xdr:rowOff>19050</xdr:rowOff>
    </xdr:to>
    <xdr:sp>
      <xdr:nvSpPr>
        <xdr:cNvPr id="49" name="AutoShape 58"/>
        <xdr:cNvSpPr>
          <a:spLocks/>
        </xdr:cNvSpPr>
      </xdr:nvSpPr>
      <xdr:spPr>
        <a:xfrm>
          <a:off x="9867900" y="9563100"/>
          <a:ext cx="152400" cy="762000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52</xdr:row>
      <xdr:rowOff>57150</xdr:rowOff>
    </xdr:from>
    <xdr:to>
      <xdr:col>56</xdr:col>
      <xdr:colOff>161925</xdr:colOff>
      <xdr:row>61</xdr:row>
      <xdr:rowOff>19050</xdr:rowOff>
    </xdr:to>
    <xdr:sp>
      <xdr:nvSpPr>
        <xdr:cNvPr id="50" name="AutoShape 59"/>
        <xdr:cNvSpPr>
          <a:spLocks/>
        </xdr:cNvSpPr>
      </xdr:nvSpPr>
      <xdr:spPr>
        <a:xfrm>
          <a:off x="12887325" y="8562975"/>
          <a:ext cx="152400" cy="1428750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64</xdr:row>
      <xdr:rowOff>85725</xdr:rowOff>
    </xdr:from>
    <xdr:to>
      <xdr:col>56</xdr:col>
      <xdr:colOff>152400</xdr:colOff>
      <xdr:row>67</xdr:row>
      <xdr:rowOff>28575</xdr:rowOff>
    </xdr:to>
    <xdr:sp>
      <xdr:nvSpPr>
        <xdr:cNvPr id="51" name="AutoShape 60"/>
        <xdr:cNvSpPr>
          <a:spLocks/>
        </xdr:cNvSpPr>
      </xdr:nvSpPr>
      <xdr:spPr>
        <a:xfrm>
          <a:off x="12877800" y="10553700"/>
          <a:ext cx="152400" cy="438150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63</xdr:row>
      <xdr:rowOff>114300</xdr:rowOff>
    </xdr:from>
    <xdr:to>
      <xdr:col>42</xdr:col>
      <xdr:colOff>152400</xdr:colOff>
      <xdr:row>65</xdr:row>
      <xdr:rowOff>95250</xdr:rowOff>
    </xdr:to>
    <xdr:grpSp>
      <xdr:nvGrpSpPr>
        <xdr:cNvPr id="52" name="Group 61"/>
        <xdr:cNvGrpSpPr>
          <a:grpSpLocks/>
        </xdr:cNvGrpSpPr>
      </xdr:nvGrpSpPr>
      <xdr:grpSpPr>
        <a:xfrm>
          <a:off x="9305925" y="10420350"/>
          <a:ext cx="704850" cy="304800"/>
          <a:chOff x="466" y="607"/>
          <a:chExt cx="83" cy="41"/>
        </a:xfrm>
        <a:solidFill>
          <a:srgbClr val="FFFFFF"/>
        </a:solidFill>
      </xdr:grpSpPr>
      <xdr:sp>
        <xdr:nvSpPr>
          <xdr:cNvPr id="53" name="Line 62"/>
          <xdr:cNvSpPr>
            <a:spLocks/>
          </xdr:cNvSpPr>
        </xdr:nvSpPr>
        <xdr:spPr>
          <a:xfrm>
            <a:off x="466" y="607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63"/>
          <xdr:cNvSpPr>
            <a:spLocks/>
          </xdr:cNvSpPr>
        </xdr:nvSpPr>
        <xdr:spPr>
          <a:xfrm>
            <a:off x="466" y="648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104775</xdr:colOff>
      <xdr:row>67</xdr:row>
      <xdr:rowOff>66675</xdr:rowOff>
    </xdr:from>
    <xdr:to>
      <xdr:col>56</xdr:col>
      <xdr:colOff>142875</xdr:colOff>
      <xdr:row>68</xdr:row>
      <xdr:rowOff>85725</xdr:rowOff>
    </xdr:to>
    <xdr:grpSp>
      <xdr:nvGrpSpPr>
        <xdr:cNvPr id="55" name="Group 64"/>
        <xdr:cNvGrpSpPr>
          <a:grpSpLocks/>
        </xdr:cNvGrpSpPr>
      </xdr:nvGrpSpPr>
      <xdr:grpSpPr>
        <a:xfrm>
          <a:off x="12477750" y="11029950"/>
          <a:ext cx="542925" cy="180975"/>
          <a:chOff x="466" y="607"/>
          <a:chExt cx="83" cy="41"/>
        </a:xfrm>
        <a:solidFill>
          <a:srgbClr val="FFFFFF"/>
        </a:solidFill>
      </xdr:grpSpPr>
      <xdr:sp>
        <xdr:nvSpPr>
          <xdr:cNvPr id="56" name="Line 65"/>
          <xdr:cNvSpPr>
            <a:spLocks/>
          </xdr:cNvSpPr>
        </xdr:nvSpPr>
        <xdr:spPr>
          <a:xfrm>
            <a:off x="466" y="607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66"/>
          <xdr:cNvSpPr>
            <a:spLocks/>
          </xdr:cNvSpPr>
        </xdr:nvSpPr>
        <xdr:spPr>
          <a:xfrm>
            <a:off x="466" y="648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76200</xdr:colOff>
      <xdr:row>61</xdr:row>
      <xdr:rowOff>85725</xdr:rowOff>
    </xdr:from>
    <xdr:to>
      <xdr:col>56</xdr:col>
      <xdr:colOff>152400</xdr:colOff>
      <xdr:row>62</xdr:row>
      <xdr:rowOff>104775</xdr:rowOff>
    </xdr:to>
    <xdr:grpSp>
      <xdr:nvGrpSpPr>
        <xdr:cNvPr id="58" name="Group 67"/>
        <xdr:cNvGrpSpPr>
          <a:grpSpLocks/>
        </xdr:cNvGrpSpPr>
      </xdr:nvGrpSpPr>
      <xdr:grpSpPr>
        <a:xfrm>
          <a:off x="12449175" y="10058400"/>
          <a:ext cx="581025" cy="180975"/>
          <a:chOff x="466" y="607"/>
          <a:chExt cx="83" cy="41"/>
        </a:xfrm>
        <a:solidFill>
          <a:srgbClr val="FFFFFF"/>
        </a:solidFill>
      </xdr:grpSpPr>
      <xdr:sp>
        <xdr:nvSpPr>
          <xdr:cNvPr id="59" name="Line 68"/>
          <xdr:cNvSpPr>
            <a:spLocks/>
          </xdr:cNvSpPr>
        </xdr:nvSpPr>
        <xdr:spPr>
          <a:xfrm>
            <a:off x="466" y="607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9"/>
          <xdr:cNvSpPr>
            <a:spLocks/>
          </xdr:cNvSpPr>
        </xdr:nvSpPr>
        <xdr:spPr>
          <a:xfrm>
            <a:off x="466" y="648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68</xdr:row>
      <xdr:rowOff>85725</xdr:rowOff>
    </xdr:from>
    <xdr:to>
      <xdr:col>42</xdr:col>
      <xdr:colOff>152400</xdr:colOff>
      <xdr:row>71</xdr:row>
      <xdr:rowOff>28575</xdr:rowOff>
    </xdr:to>
    <xdr:sp>
      <xdr:nvSpPr>
        <xdr:cNvPr id="61" name="AutoShape 70"/>
        <xdr:cNvSpPr>
          <a:spLocks/>
        </xdr:cNvSpPr>
      </xdr:nvSpPr>
      <xdr:spPr>
        <a:xfrm>
          <a:off x="9858375" y="11210925"/>
          <a:ext cx="152400" cy="438150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72</xdr:row>
      <xdr:rowOff>85725</xdr:rowOff>
    </xdr:from>
    <xdr:to>
      <xdr:col>42</xdr:col>
      <xdr:colOff>152400</xdr:colOff>
      <xdr:row>75</xdr:row>
      <xdr:rowOff>28575</xdr:rowOff>
    </xdr:to>
    <xdr:sp>
      <xdr:nvSpPr>
        <xdr:cNvPr id="62" name="AutoShape 71"/>
        <xdr:cNvSpPr>
          <a:spLocks/>
        </xdr:cNvSpPr>
      </xdr:nvSpPr>
      <xdr:spPr>
        <a:xfrm>
          <a:off x="9858375" y="11877675"/>
          <a:ext cx="152400" cy="438150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69</xdr:row>
      <xdr:rowOff>76200</xdr:rowOff>
    </xdr:from>
    <xdr:to>
      <xdr:col>56</xdr:col>
      <xdr:colOff>161925</xdr:colOff>
      <xdr:row>74</xdr:row>
      <xdr:rowOff>19050</xdr:rowOff>
    </xdr:to>
    <xdr:sp>
      <xdr:nvSpPr>
        <xdr:cNvPr id="63" name="AutoShape 72"/>
        <xdr:cNvSpPr>
          <a:spLocks/>
        </xdr:cNvSpPr>
      </xdr:nvSpPr>
      <xdr:spPr>
        <a:xfrm>
          <a:off x="12887325" y="11372850"/>
          <a:ext cx="152400" cy="762000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95250</xdr:colOff>
      <xdr:row>74</xdr:row>
      <xdr:rowOff>85725</xdr:rowOff>
    </xdr:from>
    <xdr:to>
      <xdr:col>56</xdr:col>
      <xdr:colOff>161925</xdr:colOff>
      <xdr:row>74</xdr:row>
      <xdr:rowOff>152400</xdr:rowOff>
    </xdr:to>
    <xdr:grpSp>
      <xdr:nvGrpSpPr>
        <xdr:cNvPr id="64" name="Group 73"/>
        <xdr:cNvGrpSpPr>
          <a:grpSpLocks/>
        </xdr:cNvGrpSpPr>
      </xdr:nvGrpSpPr>
      <xdr:grpSpPr>
        <a:xfrm>
          <a:off x="12468225" y="12201525"/>
          <a:ext cx="571500" cy="66675"/>
          <a:chOff x="466" y="607"/>
          <a:chExt cx="83" cy="41"/>
        </a:xfrm>
        <a:solidFill>
          <a:srgbClr val="FFFFFF"/>
        </a:solidFill>
      </xdr:grpSpPr>
      <xdr:sp>
        <xdr:nvSpPr>
          <xdr:cNvPr id="65" name="Line 74"/>
          <xdr:cNvSpPr>
            <a:spLocks/>
          </xdr:cNvSpPr>
        </xdr:nvSpPr>
        <xdr:spPr>
          <a:xfrm>
            <a:off x="466" y="607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5"/>
          <xdr:cNvSpPr>
            <a:spLocks/>
          </xdr:cNvSpPr>
        </xdr:nvSpPr>
        <xdr:spPr>
          <a:xfrm>
            <a:off x="466" y="648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76</xdr:row>
      <xdr:rowOff>85725</xdr:rowOff>
    </xdr:from>
    <xdr:to>
      <xdr:col>56</xdr:col>
      <xdr:colOff>152400</xdr:colOff>
      <xdr:row>79</xdr:row>
      <xdr:rowOff>28575</xdr:rowOff>
    </xdr:to>
    <xdr:sp>
      <xdr:nvSpPr>
        <xdr:cNvPr id="67" name="AutoShape 76"/>
        <xdr:cNvSpPr>
          <a:spLocks/>
        </xdr:cNvSpPr>
      </xdr:nvSpPr>
      <xdr:spPr>
        <a:xfrm>
          <a:off x="12877800" y="12534900"/>
          <a:ext cx="152400" cy="438150"/>
        </a:xfrm>
        <a:prstGeom prst="rightBrace">
          <a:avLst>
            <a:gd name="adj1" fmla="val -43101"/>
            <a:gd name="adj2" fmla="val -3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75</xdr:row>
      <xdr:rowOff>76200</xdr:rowOff>
    </xdr:from>
    <xdr:to>
      <xdr:col>42</xdr:col>
      <xdr:colOff>142875</xdr:colOff>
      <xdr:row>77</xdr:row>
      <xdr:rowOff>76200</xdr:rowOff>
    </xdr:to>
    <xdr:grpSp>
      <xdr:nvGrpSpPr>
        <xdr:cNvPr id="68" name="Group 77"/>
        <xdr:cNvGrpSpPr>
          <a:grpSpLocks/>
        </xdr:cNvGrpSpPr>
      </xdr:nvGrpSpPr>
      <xdr:grpSpPr>
        <a:xfrm>
          <a:off x="9305925" y="12363450"/>
          <a:ext cx="695325" cy="323850"/>
          <a:chOff x="466" y="607"/>
          <a:chExt cx="83" cy="41"/>
        </a:xfrm>
        <a:solidFill>
          <a:srgbClr val="FFFFFF"/>
        </a:solidFill>
      </xdr:grpSpPr>
      <xdr:sp>
        <xdr:nvSpPr>
          <xdr:cNvPr id="69" name="Line 78"/>
          <xdr:cNvSpPr>
            <a:spLocks/>
          </xdr:cNvSpPr>
        </xdr:nvSpPr>
        <xdr:spPr>
          <a:xfrm>
            <a:off x="466" y="607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9"/>
          <xdr:cNvSpPr>
            <a:spLocks/>
          </xdr:cNvSpPr>
        </xdr:nvSpPr>
        <xdr:spPr>
          <a:xfrm>
            <a:off x="466" y="648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114300</xdr:colOff>
      <xdr:row>79</xdr:row>
      <xdr:rowOff>133350</xdr:rowOff>
    </xdr:from>
    <xdr:to>
      <xdr:col>56</xdr:col>
      <xdr:colOff>142875</xdr:colOff>
      <xdr:row>80</xdr:row>
      <xdr:rowOff>76200</xdr:rowOff>
    </xdr:to>
    <xdr:grpSp>
      <xdr:nvGrpSpPr>
        <xdr:cNvPr id="71" name="Group 80"/>
        <xdr:cNvGrpSpPr>
          <a:grpSpLocks/>
        </xdr:cNvGrpSpPr>
      </xdr:nvGrpSpPr>
      <xdr:grpSpPr>
        <a:xfrm>
          <a:off x="12487275" y="13077825"/>
          <a:ext cx="533400" cy="104775"/>
          <a:chOff x="466" y="607"/>
          <a:chExt cx="83" cy="41"/>
        </a:xfrm>
        <a:solidFill>
          <a:srgbClr val="FFFFFF"/>
        </a:solidFill>
      </xdr:grpSpPr>
      <xdr:sp>
        <xdr:nvSpPr>
          <xdr:cNvPr id="72" name="Line 81"/>
          <xdr:cNvSpPr>
            <a:spLocks/>
          </xdr:cNvSpPr>
        </xdr:nvSpPr>
        <xdr:spPr>
          <a:xfrm>
            <a:off x="466" y="607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82"/>
          <xdr:cNvSpPr>
            <a:spLocks/>
          </xdr:cNvSpPr>
        </xdr:nvSpPr>
        <xdr:spPr>
          <a:xfrm>
            <a:off x="466" y="648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64</xdr:row>
      <xdr:rowOff>142875</xdr:rowOff>
    </xdr:from>
    <xdr:to>
      <xdr:col>28</xdr:col>
      <xdr:colOff>76200</xdr:colOff>
      <xdr:row>71</xdr:row>
      <xdr:rowOff>123825</xdr:rowOff>
    </xdr:to>
    <xdr:grpSp>
      <xdr:nvGrpSpPr>
        <xdr:cNvPr id="74" name="Group 83"/>
        <xdr:cNvGrpSpPr>
          <a:grpSpLocks/>
        </xdr:cNvGrpSpPr>
      </xdr:nvGrpSpPr>
      <xdr:grpSpPr>
        <a:xfrm>
          <a:off x="4124325" y="10610850"/>
          <a:ext cx="2743200" cy="1133475"/>
          <a:chOff x="466" y="607"/>
          <a:chExt cx="83" cy="41"/>
        </a:xfrm>
        <a:solidFill>
          <a:srgbClr val="FFFFFF"/>
        </a:solidFill>
      </xdr:grpSpPr>
      <xdr:sp>
        <xdr:nvSpPr>
          <xdr:cNvPr id="75" name="Line 84"/>
          <xdr:cNvSpPr>
            <a:spLocks/>
          </xdr:cNvSpPr>
        </xdr:nvSpPr>
        <xdr:spPr>
          <a:xfrm>
            <a:off x="466" y="607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85"/>
          <xdr:cNvSpPr>
            <a:spLocks/>
          </xdr:cNvSpPr>
        </xdr:nvSpPr>
        <xdr:spPr>
          <a:xfrm>
            <a:off x="466" y="648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76200</xdr:colOff>
      <xdr:row>35</xdr:row>
      <xdr:rowOff>85725</xdr:rowOff>
    </xdr:from>
    <xdr:to>
      <xdr:col>56</xdr:col>
      <xdr:colOff>171450</xdr:colOff>
      <xdr:row>36</xdr:row>
      <xdr:rowOff>85725</xdr:rowOff>
    </xdr:to>
    <xdr:sp>
      <xdr:nvSpPr>
        <xdr:cNvPr id="77" name="Text Box 100"/>
        <xdr:cNvSpPr txBox="1">
          <a:spLocks noChangeArrowheads="1"/>
        </xdr:cNvSpPr>
      </xdr:nvSpPr>
      <xdr:spPr>
        <a:xfrm>
          <a:off x="12449175" y="57912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48</xdr:col>
      <xdr:colOff>114300</xdr:colOff>
      <xdr:row>42</xdr:row>
      <xdr:rowOff>76200</xdr:rowOff>
    </xdr:from>
    <xdr:to>
      <xdr:col>57</xdr:col>
      <xdr:colOff>0</xdr:colOff>
      <xdr:row>43</xdr:row>
      <xdr:rowOff>76200</xdr:rowOff>
    </xdr:to>
    <xdr:sp>
      <xdr:nvSpPr>
        <xdr:cNvPr id="78" name="Text Box 103"/>
        <xdr:cNvSpPr txBox="1">
          <a:spLocks noChangeArrowheads="1"/>
        </xdr:cNvSpPr>
      </xdr:nvSpPr>
      <xdr:spPr>
        <a:xfrm>
          <a:off x="12487275" y="6934200"/>
          <a:ext cx="571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48</xdr:col>
      <xdr:colOff>76200</xdr:colOff>
      <xdr:row>47</xdr:row>
      <xdr:rowOff>114300</xdr:rowOff>
    </xdr:from>
    <xdr:to>
      <xdr:col>58</xdr:col>
      <xdr:colOff>28575</xdr:colOff>
      <xdr:row>48</xdr:row>
      <xdr:rowOff>95250</xdr:rowOff>
    </xdr:to>
    <xdr:sp>
      <xdr:nvSpPr>
        <xdr:cNvPr id="79" name="Text Box 104"/>
        <xdr:cNvSpPr txBox="1">
          <a:spLocks noChangeArrowheads="1"/>
        </xdr:cNvSpPr>
      </xdr:nvSpPr>
      <xdr:spPr>
        <a:xfrm>
          <a:off x="12449175" y="7800975"/>
          <a:ext cx="819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48</xdr:col>
      <xdr:colOff>76200</xdr:colOff>
      <xdr:row>61</xdr:row>
      <xdr:rowOff>142875</xdr:rowOff>
    </xdr:from>
    <xdr:to>
      <xdr:col>56</xdr:col>
      <xdr:colOff>142875</xdr:colOff>
      <xdr:row>63</xdr:row>
      <xdr:rowOff>0</xdr:rowOff>
    </xdr:to>
    <xdr:sp>
      <xdr:nvSpPr>
        <xdr:cNvPr id="80" name="Text Box 105"/>
        <xdr:cNvSpPr txBox="1">
          <a:spLocks noChangeArrowheads="1"/>
        </xdr:cNvSpPr>
      </xdr:nvSpPr>
      <xdr:spPr>
        <a:xfrm>
          <a:off x="12449175" y="10115550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48</xdr:col>
      <xdr:colOff>104775</xdr:colOff>
      <xdr:row>67</xdr:row>
      <xdr:rowOff>95250</xdr:rowOff>
    </xdr:from>
    <xdr:to>
      <xdr:col>56</xdr:col>
      <xdr:colOff>152400</xdr:colOff>
      <xdr:row>68</xdr:row>
      <xdr:rowOff>104775</xdr:rowOff>
    </xdr:to>
    <xdr:sp>
      <xdr:nvSpPr>
        <xdr:cNvPr id="81" name="Text Box 106"/>
        <xdr:cNvSpPr txBox="1">
          <a:spLocks noChangeArrowheads="1"/>
        </xdr:cNvSpPr>
      </xdr:nvSpPr>
      <xdr:spPr>
        <a:xfrm>
          <a:off x="12477750" y="11058525"/>
          <a:ext cx="552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48</xdr:col>
      <xdr:colOff>76200</xdr:colOff>
      <xdr:row>74</xdr:row>
      <xdr:rowOff>19050</xdr:rowOff>
    </xdr:from>
    <xdr:to>
      <xdr:col>56</xdr:col>
      <xdr:colOff>133350</xdr:colOff>
      <xdr:row>75</xdr:row>
      <xdr:rowOff>19050</xdr:rowOff>
    </xdr:to>
    <xdr:sp>
      <xdr:nvSpPr>
        <xdr:cNvPr id="82" name="Text Box 107"/>
        <xdr:cNvSpPr txBox="1">
          <a:spLocks noChangeArrowheads="1"/>
        </xdr:cNvSpPr>
      </xdr:nvSpPr>
      <xdr:spPr>
        <a:xfrm>
          <a:off x="12449175" y="12134850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48</xdr:col>
      <xdr:colOff>123825</xdr:colOff>
      <xdr:row>79</xdr:row>
      <xdr:rowOff>76200</xdr:rowOff>
    </xdr:from>
    <xdr:to>
      <xdr:col>58</xdr:col>
      <xdr:colOff>47625</xdr:colOff>
      <xdr:row>80</xdr:row>
      <xdr:rowOff>85725</xdr:rowOff>
    </xdr:to>
    <xdr:sp>
      <xdr:nvSpPr>
        <xdr:cNvPr id="83" name="Text Box 108"/>
        <xdr:cNvSpPr txBox="1">
          <a:spLocks noChangeArrowheads="1"/>
        </xdr:cNvSpPr>
      </xdr:nvSpPr>
      <xdr:spPr>
        <a:xfrm>
          <a:off x="12496800" y="13020675"/>
          <a:ext cx="790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1</xdr:col>
      <xdr:colOff>409575</xdr:colOff>
      <xdr:row>56</xdr:row>
      <xdr:rowOff>28575</xdr:rowOff>
    </xdr:from>
    <xdr:to>
      <xdr:col>3</xdr:col>
      <xdr:colOff>9525</xdr:colOff>
      <xdr:row>57</xdr:row>
      <xdr:rowOff>0</xdr:rowOff>
    </xdr:to>
    <xdr:sp>
      <xdr:nvSpPr>
        <xdr:cNvPr id="84" name="Text Box 116"/>
        <xdr:cNvSpPr txBox="1">
          <a:spLocks noChangeArrowheads="1"/>
        </xdr:cNvSpPr>
      </xdr:nvSpPr>
      <xdr:spPr>
        <a:xfrm>
          <a:off x="657225" y="9182100"/>
          <a:ext cx="1685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Perdants</a:t>
          </a:r>
        </a:p>
      </xdr:txBody>
    </xdr:sp>
    <xdr:clientData/>
  </xdr:twoCellAnchor>
  <xdr:twoCellAnchor>
    <xdr:from>
      <xdr:col>15</xdr:col>
      <xdr:colOff>371475</xdr:colOff>
      <xdr:row>38</xdr:row>
      <xdr:rowOff>123825</xdr:rowOff>
    </xdr:from>
    <xdr:to>
      <xdr:col>16</xdr:col>
      <xdr:colOff>9525</xdr:colOff>
      <xdr:row>39</xdr:row>
      <xdr:rowOff>85725</xdr:rowOff>
    </xdr:to>
    <xdr:sp>
      <xdr:nvSpPr>
        <xdr:cNvPr id="85" name="Text Box 117"/>
        <xdr:cNvSpPr txBox="1">
          <a:spLocks noChangeArrowheads="1"/>
        </xdr:cNvSpPr>
      </xdr:nvSpPr>
      <xdr:spPr>
        <a:xfrm>
          <a:off x="4171950" y="6324600"/>
          <a:ext cx="1333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Perdants</a:t>
          </a:r>
        </a:p>
      </xdr:txBody>
    </xdr:sp>
    <xdr:clientData/>
  </xdr:twoCellAnchor>
  <xdr:twoCellAnchor>
    <xdr:from>
      <xdr:col>34</xdr:col>
      <xdr:colOff>9525</xdr:colOff>
      <xdr:row>32</xdr:row>
      <xdr:rowOff>114300</xdr:rowOff>
    </xdr:from>
    <xdr:to>
      <xdr:col>42</xdr:col>
      <xdr:colOff>104775</xdr:colOff>
      <xdr:row>33</xdr:row>
      <xdr:rowOff>114300</xdr:rowOff>
    </xdr:to>
    <xdr:sp>
      <xdr:nvSpPr>
        <xdr:cNvPr id="86" name="Text Box 118"/>
        <xdr:cNvSpPr txBox="1">
          <a:spLocks noChangeArrowheads="1"/>
        </xdr:cNvSpPr>
      </xdr:nvSpPr>
      <xdr:spPr>
        <a:xfrm>
          <a:off x="9305925" y="5324475"/>
          <a:ext cx="657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Perdants</a:t>
          </a:r>
        </a:p>
      </xdr:txBody>
    </xdr:sp>
    <xdr:clientData/>
  </xdr:twoCellAnchor>
  <xdr:twoCellAnchor>
    <xdr:from>
      <xdr:col>34</xdr:col>
      <xdr:colOff>19050</xdr:colOff>
      <xdr:row>44</xdr:row>
      <xdr:rowOff>114300</xdr:rowOff>
    </xdr:from>
    <xdr:to>
      <xdr:col>42</xdr:col>
      <xdr:colOff>114300</xdr:colOff>
      <xdr:row>45</xdr:row>
      <xdr:rowOff>114300</xdr:rowOff>
    </xdr:to>
    <xdr:sp>
      <xdr:nvSpPr>
        <xdr:cNvPr id="87" name="Text Box 119"/>
        <xdr:cNvSpPr txBox="1">
          <a:spLocks noChangeArrowheads="1"/>
        </xdr:cNvSpPr>
      </xdr:nvSpPr>
      <xdr:spPr>
        <a:xfrm>
          <a:off x="9315450" y="7305675"/>
          <a:ext cx="657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Perdants</a:t>
          </a:r>
        </a:p>
      </xdr:txBody>
    </xdr:sp>
    <xdr:clientData/>
  </xdr:twoCellAnchor>
  <xdr:twoCellAnchor>
    <xdr:from>
      <xdr:col>34</xdr:col>
      <xdr:colOff>19050</xdr:colOff>
      <xdr:row>64</xdr:row>
      <xdr:rowOff>104775</xdr:rowOff>
    </xdr:from>
    <xdr:to>
      <xdr:col>42</xdr:col>
      <xdr:colOff>142875</xdr:colOff>
      <xdr:row>65</xdr:row>
      <xdr:rowOff>114300</xdr:rowOff>
    </xdr:to>
    <xdr:sp>
      <xdr:nvSpPr>
        <xdr:cNvPr id="88" name="Text Box 120"/>
        <xdr:cNvSpPr txBox="1">
          <a:spLocks noChangeArrowheads="1"/>
        </xdr:cNvSpPr>
      </xdr:nvSpPr>
      <xdr:spPr>
        <a:xfrm>
          <a:off x="9315450" y="1057275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Perdants</a:t>
          </a:r>
        </a:p>
      </xdr:txBody>
    </xdr:sp>
    <xdr:clientData/>
  </xdr:twoCellAnchor>
  <xdr:twoCellAnchor>
    <xdr:from>
      <xdr:col>15</xdr:col>
      <xdr:colOff>371475</xdr:colOff>
      <xdr:row>70</xdr:row>
      <xdr:rowOff>142875</xdr:rowOff>
    </xdr:from>
    <xdr:to>
      <xdr:col>17</xdr:col>
      <xdr:colOff>9525</xdr:colOff>
      <xdr:row>71</xdr:row>
      <xdr:rowOff>104775</xdr:rowOff>
    </xdr:to>
    <xdr:sp>
      <xdr:nvSpPr>
        <xdr:cNvPr id="89" name="Text Box 121"/>
        <xdr:cNvSpPr txBox="1">
          <a:spLocks noChangeArrowheads="1"/>
        </xdr:cNvSpPr>
      </xdr:nvSpPr>
      <xdr:spPr>
        <a:xfrm>
          <a:off x="4171950" y="11601450"/>
          <a:ext cx="1371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Perdants</a:t>
          </a:r>
        </a:p>
      </xdr:txBody>
    </xdr:sp>
    <xdr:clientData/>
  </xdr:twoCellAnchor>
  <xdr:twoCellAnchor>
    <xdr:from>
      <xdr:col>34</xdr:col>
      <xdr:colOff>28575</xdr:colOff>
      <xdr:row>76</xdr:row>
      <xdr:rowOff>66675</xdr:rowOff>
    </xdr:from>
    <xdr:to>
      <xdr:col>43</xdr:col>
      <xdr:colOff>19050</xdr:colOff>
      <xdr:row>77</xdr:row>
      <xdr:rowOff>85725</xdr:rowOff>
    </xdr:to>
    <xdr:sp>
      <xdr:nvSpPr>
        <xdr:cNvPr id="90" name="Text Box 122"/>
        <xdr:cNvSpPr txBox="1">
          <a:spLocks noChangeArrowheads="1"/>
        </xdr:cNvSpPr>
      </xdr:nvSpPr>
      <xdr:spPr>
        <a:xfrm>
          <a:off x="9324975" y="12515850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Perdants</a:t>
          </a:r>
        </a:p>
      </xdr:txBody>
    </xdr:sp>
    <xdr:clientData/>
  </xdr:twoCellAnchor>
  <xdr:twoCellAnchor>
    <xdr:from>
      <xdr:col>48</xdr:col>
      <xdr:colOff>104775</xdr:colOff>
      <xdr:row>28</xdr:row>
      <xdr:rowOff>95250</xdr:rowOff>
    </xdr:from>
    <xdr:to>
      <xdr:col>56</xdr:col>
      <xdr:colOff>152400</xdr:colOff>
      <xdr:row>29</xdr:row>
      <xdr:rowOff>104775</xdr:rowOff>
    </xdr:to>
    <xdr:sp>
      <xdr:nvSpPr>
        <xdr:cNvPr id="91" name="Text Box 123"/>
        <xdr:cNvSpPr txBox="1">
          <a:spLocks noChangeArrowheads="1"/>
        </xdr:cNvSpPr>
      </xdr:nvSpPr>
      <xdr:spPr>
        <a:xfrm>
          <a:off x="12477750" y="4648200"/>
          <a:ext cx="552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56</xdr:col>
      <xdr:colOff>0</xdr:colOff>
      <xdr:row>37</xdr:row>
      <xdr:rowOff>85725</xdr:rowOff>
    </xdr:from>
    <xdr:to>
      <xdr:col>56</xdr:col>
      <xdr:colOff>152400</xdr:colOff>
      <xdr:row>41</xdr:row>
      <xdr:rowOff>47625</xdr:rowOff>
    </xdr:to>
    <xdr:sp>
      <xdr:nvSpPr>
        <xdr:cNvPr id="92" name="AutoShape 124"/>
        <xdr:cNvSpPr>
          <a:spLocks/>
        </xdr:cNvSpPr>
      </xdr:nvSpPr>
      <xdr:spPr>
        <a:xfrm>
          <a:off x="12877800" y="6124575"/>
          <a:ext cx="152400" cy="619125"/>
        </a:xfrm>
        <a:prstGeom prst="rightBrace">
          <a:avLst>
            <a:gd name="adj1" fmla="val -43101"/>
            <a:gd name="adj2" fmla="val 34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200025</xdr:colOff>
      <xdr:row>2</xdr:row>
      <xdr:rowOff>19050</xdr:rowOff>
    </xdr:from>
    <xdr:to>
      <xdr:col>59</xdr:col>
      <xdr:colOff>933450</xdr:colOff>
      <xdr:row>3</xdr:row>
      <xdr:rowOff>47625</xdr:rowOff>
    </xdr:to>
    <xdr:sp macro="[0]!Effacerscores">
      <xdr:nvSpPr>
        <xdr:cNvPr id="93" name="AutoShape 128"/>
        <xdr:cNvSpPr>
          <a:spLocks/>
        </xdr:cNvSpPr>
      </xdr:nvSpPr>
      <xdr:spPr>
        <a:xfrm>
          <a:off x="13439775" y="342900"/>
          <a:ext cx="1104900" cy="190500"/>
        </a:xfrm>
        <a:prstGeom prst="roundRect">
          <a:avLst/>
        </a:prstGeom>
        <a:solidFill>
          <a:srgbClr val="0000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Remise à zéro</a:t>
          </a:r>
        </a:p>
      </xdr:txBody>
    </xdr:sp>
    <xdr:clientData fLocksWithSheet="0"/>
  </xdr:twoCellAnchor>
  <xdr:twoCellAnchor>
    <xdr:from>
      <xdr:col>59</xdr:col>
      <xdr:colOff>190500</xdr:colOff>
      <xdr:row>4</xdr:row>
      <xdr:rowOff>38100</xdr:rowOff>
    </xdr:from>
    <xdr:to>
      <xdr:col>59</xdr:col>
      <xdr:colOff>781050</xdr:colOff>
      <xdr:row>5</xdr:row>
      <xdr:rowOff>66675</xdr:rowOff>
    </xdr:to>
    <xdr:sp macro="[0]!fermeture">
      <xdr:nvSpPr>
        <xdr:cNvPr id="94" name="AutoShape 129"/>
        <xdr:cNvSpPr>
          <a:spLocks/>
        </xdr:cNvSpPr>
      </xdr:nvSpPr>
      <xdr:spPr>
        <a:xfrm>
          <a:off x="13801725" y="685800"/>
          <a:ext cx="590550" cy="190500"/>
        </a:xfrm>
        <a:prstGeom prst="roundRect">
          <a:avLst/>
        </a:prstGeom>
        <a:solidFill>
          <a:srgbClr val="FF66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Retour</a:t>
          </a:r>
        </a:p>
      </xdr:txBody>
    </xdr:sp>
    <xdr:clientData fLocksWithSheet="0"/>
  </xdr:twoCellAnchor>
  <xdr:twoCellAnchor editAs="oneCell">
    <xdr:from>
      <xdr:col>59</xdr:col>
      <xdr:colOff>400050</xdr:colOff>
      <xdr:row>9</xdr:row>
      <xdr:rowOff>76200</xdr:rowOff>
    </xdr:from>
    <xdr:to>
      <xdr:col>59</xdr:col>
      <xdr:colOff>400050</xdr:colOff>
      <xdr:row>12</xdr:row>
      <xdr:rowOff>76200</xdr:rowOff>
    </xdr:to>
    <xdr:pic macro="[0]!Enregistreretquitter">
      <xdr:nvPicPr>
        <xdr:cNvPr id="95" name="Imag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11275" y="153352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295275</xdr:colOff>
      <xdr:row>6</xdr:row>
      <xdr:rowOff>104775</xdr:rowOff>
    </xdr:from>
    <xdr:to>
      <xdr:col>59</xdr:col>
      <xdr:colOff>790575</xdr:colOff>
      <xdr:row>9</xdr:row>
      <xdr:rowOff>114300</xdr:rowOff>
    </xdr:to>
    <xdr:pic macro="[0]!Enregistreretquitter">
      <xdr:nvPicPr>
        <xdr:cNvPr id="96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0" y="107632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C6:L47"/>
  <sheetViews>
    <sheetView showGridLines="0" showRowColHeaders="0" tabSelected="1" zoomScale="120" zoomScaleNormal="120" zoomScalePageLayoutView="0" workbookViewId="0" topLeftCell="A1">
      <selection activeCell="A5" sqref="A5"/>
    </sheetView>
  </sheetViews>
  <sheetFormatPr defaultColWidth="11.421875" defaultRowHeight="12.75"/>
  <cols>
    <col min="1" max="2" width="11.421875" style="1" customWidth="1"/>
    <col min="3" max="3" width="4.28125" style="1" customWidth="1"/>
    <col min="4" max="4" width="4.7109375" style="1" customWidth="1"/>
    <col min="5" max="5" width="6.57421875" style="1" customWidth="1"/>
    <col min="6" max="6" width="4.57421875" style="1" customWidth="1"/>
    <col min="7" max="8" width="11.421875" style="1" customWidth="1"/>
    <col min="9" max="9" width="4.8515625" style="1" customWidth="1"/>
    <col min="10" max="16384" width="11.421875" style="1" customWidth="1"/>
  </cols>
  <sheetData>
    <row r="1" ht="12.75"/>
    <row r="2" ht="12.75"/>
    <row r="3" ht="12.75"/>
    <row r="4" ht="12.75"/>
    <row r="5" ht="12.75"/>
    <row r="6" spans="11:12" ht="12.75">
      <c r="K6" s="33"/>
      <c r="L6" s="33"/>
    </row>
    <row r="7" spans="3:9" ht="13.5" thickBot="1">
      <c r="C7" s="37" t="s">
        <v>26</v>
      </c>
      <c r="D7" s="38"/>
      <c r="E7" s="38"/>
      <c r="F7" s="38"/>
      <c r="G7" s="38"/>
      <c r="H7" s="38"/>
      <c r="I7" s="39"/>
    </row>
    <row r="8" spans="3:7" ht="13.5" thickTop="1">
      <c r="C8" s="22"/>
      <c r="D8" s="22"/>
      <c r="E8" s="22"/>
      <c r="F8" s="12"/>
      <c r="G8" s="12"/>
    </row>
    <row r="9" spans="3:9" ht="12.75">
      <c r="C9" s="42" t="s">
        <v>8</v>
      </c>
      <c r="D9" s="43"/>
      <c r="E9" s="44"/>
      <c r="F9" s="45" t="s">
        <v>9</v>
      </c>
      <c r="G9" s="46"/>
      <c r="H9" s="46"/>
      <c r="I9" s="47"/>
    </row>
    <row r="10" spans="3:9" ht="12.75">
      <c r="C10" s="23"/>
      <c r="D10" s="24">
        <v>1</v>
      </c>
      <c r="E10" s="25"/>
      <c r="F10" s="26"/>
      <c r="G10" s="40"/>
      <c r="H10" s="41"/>
      <c r="I10" s="27"/>
    </row>
    <row r="11" spans="3:9" ht="12.75">
      <c r="C11" s="23"/>
      <c r="D11" s="24">
        <f aca="true" t="shared" si="0" ref="D11:D25">IF(G11="","",D10+1)</f>
      </c>
      <c r="E11" s="28"/>
      <c r="F11" s="26"/>
      <c r="G11" s="40"/>
      <c r="H11" s="41"/>
      <c r="I11" s="27"/>
    </row>
    <row r="12" spans="3:9" ht="12.75">
      <c r="C12" s="23"/>
      <c r="D12" s="24">
        <f t="shared" si="0"/>
      </c>
      <c r="E12" s="28"/>
      <c r="F12" s="26"/>
      <c r="G12" s="40"/>
      <c r="H12" s="41"/>
      <c r="I12" s="27"/>
    </row>
    <row r="13" spans="3:9" ht="12.75">
      <c r="C13" s="23"/>
      <c r="D13" s="24">
        <f>IF(G13="","",D12+1)</f>
      </c>
      <c r="E13" s="28"/>
      <c r="F13" s="26"/>
      <c r="G13" s="40"/>
      <c r="H13" s="41"/>
      <c r="I13" s="27"/>
    </row>
    <row r="14" spans="3:9" ht="12.75">
      <c r="C14" s="23"/>
      <c r="D14" s="24">
        <f t="shared" si="0"/>
      </c>
      <c r="E14" s="28"/>
      <c r="F14" s="26"/>
      <c r="G14" s="40"/>
      <c r="H14" s="41"/>
      <c r="I14" s="27"/>
    </row>
    <row r="15" spans="3:9" ht="12.75">
      <c r="C15" s="23"/>
      <c r="D15" s="24">
        <f t="shared" si="0"/>
      </c>
      <c r="E15" s="28"/>
      <c r="F15" s="26"/>
      <c r="G15" s="40"/>
      <c r="H15" s="41"/>
      <c r="I15" s="27"/>
    </row>
    <row r="16" spans="3:9" ht="12.75">
      <c r="C16" s="23"/>
      <c r="D16" s="24">
        <f t="shared" si="0"/>
      </c>
      <c r="E16" s="28"/>
      <c r="F16" s="26"/>
      <c r="G16" s="40"/>
      <c r="H16" s="41"/>
      <c r="I16" s="27"/>
    </row>
    <row r="17" spans="3:9" ht="12.75">
      <c r="C17" s="23"/>
      <c r="D17" s="24">
        <f t="shared" si="0"/>
      </c>
      <c r="E17" s="28"/>
      <c r="F17" s="26"/>
      <c r="G17" s="40"/>
      <c r="H17" s="41"/>
      <c r="I17" s="27"/>
    </row>
    <row r="18" spans="3:9" ht="12.75">
      <c r="C18" s="23"/>
      <c r="D18" s="24">
        <f t="shared" si="0"/>
      </c>
      <c r="E18" s="28"/>
      <c r="F18" s="26"/>
      <c r="G18" s="40"/>
      <c r="H18" s="41"/>
      <c r="I18" s="27"/>
    </row>
    <row r="19" spans="3:9" ht="12.75">
      <c r="C19" s="23"/>
      <c r="D19" s="24">
        <f t="shared" si="0"/>
      </c>
      <c r="E19" s="28"/>
      <c r="F19" s="26"/>
      <c r="G19" s="40"/>
      <c r="H19" s="41"/>
      <c r="I19" s="27"/>
    </row>
    <row r="20" spans="3:9" ht="12.75">
      <c r="C20" s="23"/>
      <c r="D20" s="24">
        <f t="shared" si="0"/>
      </c>
      <c r="E20" s="28"/>
      <c r="F20" s="26"/>
      <c r="G20" s="40"/>
      <c r="H20" s="41"/>
      <c r="I20" s="27"/>
    </row>
    <row r="21" spans="3:9" ht="12.75">
      <c r="C21" s="23"/>
      <c r="D21" s="24">
        <f t="shared" si="0"/>
      </c>
      <c r="E21" s="28"/>
      <c r="F21" s="26"/>
      <c r="G21" s="40"/>
      <c r="H21" s="41"/>
      <c r="I21" s="27"/>
    </row>
    <row r="22" spans="3:9" ht="12.75">
      <c r="C22" s="23"/>
      <c r="D22" s="24">
        <f t="shared" si="0"/>
      </c>
      <c r="E22" s="28"/>
      <c r="F22" s="26"/>
      <c r="G22" s="40"/>
      <c r="H22" s="41"/>
      <c r="I22" s="27"/>
    </row>
    <row r="23" spans="3:9" ht="12.75">
      <c r="C23" s="23"/>
      <c r="D23" s="24">
        <f t="shared" si="0"/>
      </c>
      <c r="E23" s="28"/>
      <c r="F23" s="26"/>
      <c r="G23" s="40"/>
      <c r="H23" s="41"/>
      <c r="I23" s="27"/>
    </row>
    <row r="24" spans="3:9" ht="12.75">
      <c r="C24" s="23"/>
      <c r="D24" s="24">
        <f t="shared" si="0"/>
      </c>
      <c r="E24" s="28"/>
      <c r="F24" s="26"/>
      <c r="G24" s="40"/>
      <c r="H24" s="41"/>
      <c r="I24" s="27"/>
    </row>
    <row r="25" spans="3:9" ht="12.75">
      <c r="C25" s="23"/>
      <c r="D25" s="24">
        <f t="shared" si="0"/>
      </c>
      <c r="E25" s="28"/>
      <c r="F25" s="26"/>
      <c r="G25" s="40"/>
      <c r="H25" s="41"/>
      <c r="I25" s="27"/>
    </row>
    <row r="26" spans="3:9" ht="13.5" thickBot="1">
      <c r="C26" s="29"/>
      <c r="D26" s="30"/>
      <c r="E26" s="31"/>
      <c r="F26" s="30"/>
      <c r="G26" s="36"/>
      <c r="H26" s="36"/>
      <c r="I26" s="32"/>
    </row>
    <row r="27" ht="13.5" thickTop="1"/>
    <row r="28" ht="12.75"/>
    <row r="29" spans="11:12" ht="12.75">
      <c r="K29" s="33" t="s">
        <v>30</v>
      </c>
      <c r="L29" s="33"/>
    </row>
    <row r="30" spans="3:9" ht="13.5" thickBot="1">
      <c r="C30" s="37" t="s">
        <v>29</v>
      </c>
      <c r="D30" s="38"/>
      <c r="E30" s="38"/>
      <c r="F30" s="38"/>
      <c r="G30" s="38"/>
      <c r="H30" s="38"/>
      <c r="I30" s="39"/>
    </row>
    <row r="31" ht="13.5" thickTop="1"/>
    <row r="32" spans="5:8" ht="12.75">
      <c r="E32" s="34">
        <v>1</v>
      </c>
      <c r="F32" s="35"/>
      <c r="G32" s="34">
        <f>IF(Feuil1!BH19="","",Feuil1!BH19)</f>
      </c>
      <c r="H32" s="35"/>
    </row>
    <row r="33" spans="5:8" ht="12.75">
      <c r="E33" s="34">
        <v>2</v>
      </c>
      <c r="F33" s="35"/>
      <c r="G33" s="34">
        <f>IF(Feuil1!BH30="","",Feuil1!BH30)</f>
      </c>
      <c r="H33" s="35"/>
    </row>
    <row r="34" spans="5:8" ht="12.75">
      <c r="E34" s="34">
        <v>3</v>
      </c>
      <c r="F34" s="35"/>
      <c r="G34" s="34">
        <f>IF(Feuil1!BH34="","",Feuil1!BH34)</f>
      </c>
      <c r="H34" s="35"/>
    </row>
    <row r="35" spans="5:8" ht="12.75">
      <c r="E35" s="34">
        <v>4</v>
      </c>
      <c r="F35" s="35"/>
      <c r="G35" s="34">
        <f>IF(Feuil1!BH37="","",Feuil1!BH37)</f>
      </c>
      <c r="H35" s="35"/>
    </row>
    <row r="36" spans="5:8" ht="12.75">
      <c r="E36" s="34">
        <v>5</v>
      </c>
      <c r="F36" s="35"/>
      <c r="G36" s="34">
        <f>IF(Feuil1!BH40="","",Feuil1!BH40)</f>
      </c>
      <c r="H36" s="35"/>
    </row>
    <row r="37" spans="5:8" ht="12.75">
      <c r="E37" s="34">
        <v>6</v>
      </c>
      <c r="F37" s="35"/>
      <c r="G37" s="34">
        <f>IF(Feuil1!BH44="","",Feuil1!BH44)</f>
      </c>
      <c r="H37" s="35"/>
    </row>
    <row r="38" spans="5:8" ht="12.75">
      <c r="E38" s="34">
        <v>7</v>
      </c>
      <c r="F38" s="35"/>
      <c r="G38" s="34">
        <f>IF(Feuil1!BH46="","",Feuil1!BH46)</f>
      </c>
      <c r="H38" s="35"/>
    </row>
    <row r="39" spans="5:8" ht="12.75">
      <c r="E39" s="34">
        <v>8</v>
      </c>
      <c r="F39" s="35"/>
      <c r="G39" s="34">
        <f>IF(Feuil1!BH49="","",Feuil1!BH49)</f>
      </c>
      <c r="H39" s="35"/>
    </row>
    <row r="40" spans="5:8" ht="12.75">
      <c r="E40" s="34">
        <v>9</v>
      </c>
      <c r="F40" s="35"/>
      <c r="G40" s="34">
        <f>IF(Feuil1!BH57="","",Feuil1!BH57)</f>
      </c>
      <c r="H40" s="35"/>
    </row>
    <row r="41" spans="5:8" ht="12.75">
      <c r="E41" s="34">
        <v>10</v>
      </c>
      <c r="F41" s="35"/>
      <c r="G41" s="34">
        <f>IF(Feuil1!BH63="","",Feuil1!BH63)</f>
      </c>
      <c r="H41" s="35"/>
    </row>
    <row r="42" spans="5:8" ht="12.75">
      <c r="E42" s="34">
        <v>11</v>
      </c>
      <c r="F42" s="35"/>
      <c r="G42" s="34">
        <f>IF(Feuil1!BH66="","",Feuil1!BH66)</f>
      </c>
      <c r="H42" s="35"/>
    </row>
    <row r="43" spans="5:8" ht="12.75">
      <c r="E43" s="34">
        <v>12</v>
      </c>
      <c r="F43" s="35"/>
      <c r="G43" s="34">
        <f>IF(Feuil1!BH69="","",Feuil1!BH69)</f>
      </c>
      <c r="H43" s="35"/>
    </row>
    <row r="44" spans="5:8" ht="12.75">
      <c r="E44" s="34">
        <v>13</v>
      </c>
      <c r="F44" s="35"/>
      <c r="G44" s="34">
        <f>IF(Feuil1!BH72="","",Feuil1!BH72)</f>
      </c>
      <c r="H44" s="35"/>
    </row>
    <row r="45" spans="5:8" ht="12.75">
      <c r="E45" s="34">
        <v>14</v>
      </c>
      <c r="F45" s="35"/>
      <c r="G45" s="34">
        <f>IF(Feuil1!BH75="","",Feuil1!BH75)</f>
      </c>
      <c r="H45" s="35"/>
    </row>
    <row r="46" spans="5:8" ht="12.75">
      <c r="E46" s="34">
        <v>15</v>
      </c>
      <c r="F46" s="35"/>
      <c r="G46" s="34">
        <f>IF(Feuil1!BH78="","",Feuil1!BH78)</f>
      </c>
      <c r="H46" s="35"/>
    </row>
    <row r="47" spans="5:8" ht="12.75">
      <c r="E47" s="34">
        <v>16</v>
      </c>
      <c r="F47" s="35"/>
      <c r="G47" s="34">
        <f>IF(Feuil1!BH81="","",Feuil1!BH81)</f>
      </c>
      <c r="H47" s="35"/>
    </row>
  </sheetData>
  <sheetProtection sheet="1" objects="1" scenarios="1" formatCells="0" sort="0" autoFilter="0"/>
  <mergeCells count="55">
    <mergeCell ref="K29:L29"/>
    <mergeCell ref="E47:F47"/>
    <mergeCell ref="G44:H44"/>
    <mergeCell ref="G45:H45"/>
    <mergeCell ref="G46:H46"/>
    <mergeCell ref="G47:H47"/>
    <mergeCell ref="E41:F41"/>
    <mergeCell ref="E46:F46"/>
    <mergeCell ref="E37:F37"/>
    <mergeCell ref="E38:F38"/>
    <mergeCell ref="E44:F44"/>
    <mergeCell ref="E45:F45"/>
    <mergeCell ref="E39:F39"/>
    <mergeCell ref="E40:F40"/>
    <mergeCell ref="E35:F35"/>
    <mergeCell ref="E36:F36"/>
    <mergeCell ref="E42:F42"/>
    <mergeCell ref="E43:F43"/>
    <mergeCell ref="E34:F34"/>
    <mergeCell ref="G21:H21"/>
    <mergeCell ref="C9:E9"/>
    <mergeCell ref="F9:I9"/>
    <mergeCell ref="C30:I30"/>
    <mergeCell ref="E32:F32"/>
    <mergeCell ref="E33:F33"/>
    <mergeCell ref="G17:H17"/>
    <mergeCell ref="G16:H16"/>
    <mergeCell ref="G10:H10"/>
    <mergeCell ref="G11:H11"/>
    <mergeCell ref="G12:H12"/>
    <mergeCell ref="G13:H13"/>
    <mergeCell ref="G20:H20"/>
    <mergeCell ref="G14:H14"/>
    <mergeCell ref="G15:H15"/>
    <mergeCell ref="G18:H18"/>
    <mergeCell ref="G40:H40"/>
    <mergeCell ref="G41:H41"/>
    <mergeCell ref="G42:H42"/>
    <mergeCell ref="G26:H26"/>
    <mergeCell ref="C7:I7"/>
    <mergeCell ref="G22:H22"/>
    <mergeCell ref="G23:H23"/>
    <mergeCell ref="G24:H24"/>
    <mergeCell ref="G25:H25"/>
    <mergeCell ref="G19:H19"/>
    <mergeCell ref="K6:L6"/>
    <mergeCell ref="G34:H34"/>
    <mergeCell ref="G35:H35"/>
    <mergeCell ref="G33:H33"/>
    <mergeCell ref="G32:H32"/>
    <mergeCell ref="G43:H43"/>
    <mergeCell ref="G36:H36"/>
    <mergeCell ref="G37:H37"/>
    <mergeCell ref="G38:H38"/>
    <mergeCell ref="G39:H39"/>
  </mergeCells>
  <dataValidations count="3">
    <dataValidation type="custom" allowBlank="1" showInputMessage="1" showErrorMessage="1" errorTitle="compétition" error="vous ne pouvez saisir plus de 16 joueurs" sqref="F26">
      <formula1>"si&lt;&gt;"""""</formula1>
    </dataValidation>
    <dataValidation type="textLength" operator="notEqual" showInputMessage="1" showErrorMessage="1" prompt="Attention, denière saisie !!!" sqref="G25:H25">
      <formula1>0</formula1>
    </dataValidation>
    <dataValidation allowBlank="1" showInputMessage="1" showErrorMessage="1" prompt="Pensez à sauvegarder vos résultats" sqref="A7 A4"/>
  </dataValidations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BL82"/>
  <sheetViews>
    <sheetView zoomScale="120" zoomScaleNormal="120" zoomScalePageLayoutView="0" workbookViewId="0" topLeftCell="A1">
      <selection activeCell="D4" sqref="D4"/>
    </sheetView>
  </sheetViews>
  <sheetFormatPr defaultColWidth="11.57421875" defaultRowHeight="12.75"/>
  <cols>
    <col min="1" max="1" width="3.7109375" style="9" customWidth="1"/>
    <col min="2" max="2" width="30.7109375" style="1" bestFit="1" customWidth="1"/>
    <col min="3" max="3" width="0.5625" style="1" customWidth="1"/>
    <col min="4" max="5" width="3.421875" style="1" bestFit="1" customWidth="1"/>
    <col min="6" max="7" width="3.421875" style="1" customWidth="1"/>
    <col min="8" max="8" width="3.421875" style="1" bestFit="1" customWidth="1"/>
    <col min="9" max="13" width="2.7109375" style="1" hidden="1" customWidth="1"/>
    <col min="14" max="14" width="2.140625" style="1" bestFit="1" customWidth="1"/>
    <col min="15" max="15" width="2.7109375" style="1" customWidth="1"/>
    <col min="16" max="16" width="25.421875" style="1" bestFit="1" customWidth="1"/>
    <col min="17" max="17" width="0.5625" style="1" customWidth="1"/>
    <col min="18" max="22" width="3.421875" style="1" customWidth="1"/>
    <col min="23" max="27" width="2.7109375" style="1" hidden="1" customWidth="1"/>
    <col min="28" max="28" width="1.7109375" style="1" customWidth="1"/>
    <col min="29" max="29" width="2.7109375" style="1" customWidth="1"/>
    <col min="30" max="30" width="24.00390625" style="1" customWidth="1"/>
    <col min="31" max="31" width="0.5625" style="1" customWidth="1"/>
    <col min="32" max="36" width="3.421875" style="1" customWidth="1"/>
    <col min="37" max="41" width="2.7109375" style="1" hidden="1" customWidth="1"/>
    <col min="42" max="42" width="1.57421875" style="1" customWidth="1"/>
    <col min="43" max="43" width="2.7109375" style="1" customWidth="1"/>
    <col min="44" max="44" width="24.140625" style="1" bestFit="1" customWidth="1"/>
    <col min="45" max="45" width="0.5625" style="1" customWidth="1"/>
    <col min="46" max="46" width="3.421875" style="1" bestFit="1" customWidth="1"/>
    <col min="47" max="48" width="3.421875" style="1" customWidth="1"/>
    <col min="49" max="49" width="2.7109375" style="1" customWidth="1"/>
    <col min="50" max="50" width="3.421875" style="1" bestFit="1" customWidth="1"/>
    <col min="51" max="55" width="2.7109375" style="1" hidden="1" customWidth="1"/>
    <col min="56" max="56" width="1.421875" style="1" customWidth="1"/>
    <col min="57" max="58" width="2.7109375" style="1" customWidth="1"/>
    <col min="59" max="59" width="5.57421875" style="18" customWidth="1"/>
    <col min="60" max="60" width="22.8515625" style="1" bestFit="1" customWidth="1"/>
    <col min="61" max="64" width="11.57421875" style="1" customWidth="1"/>
    <col min="65" max="65" width="4.7109375" style="1" customWidth="1"/>
    <col min="66" max="16384" width="11.57421875" style="1" customWidth="1"/>
  </cols>
  <sheetData>
    <row r="1" spans="1:60" s="5" customFormat="1" ht="12.75">
      <c r="A1" s="54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54" t="s">
        <v>2</v>
      </c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6"/>
      <c r="AC1" s="54" t="s">
        <v>1</v>
      </c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6"/>
      <c r="AQ1" s="54" t="s">
        <v>0</v>
      </c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6"/>
      <c r="BE1" s="51" t="s">
        <v>4</v>
      </c>
      <c r="BF1" s="52"/>
      <c r="BG1" s="52"/>
      <c r="BH1" s="53"/>
    </row>
    <row r="2" spans="4:50" ht="12.75" customHeight="1">
      <c r="D2" s="50" t="s">
        <v>5</v>
      </c>
      <c r="E2" s="48" t="s">
        <v>6</v>
      </c>
      <c r="F2" s="48" t="s">
        <v>7</v>
      </c>
      <c r="G2" s="48" t="s">
        <v>27</v>
      </c>
      <c r="H2" s="48" t="s">
        <v>28</v>
      </c>
      <c r="I2" s="2"/>
      <c r="J2" s="2"/>
      <c r="K2" s="2"/>
      <c r="L2" s="2"/>
      <c r="M2" s="2"/>
      <c r="N2" s="2"/>
      <c r="R2" s="50" t="s">
        <v>5</v>
      </c>
      <c r="S2" s="48" t="s">
        <v>6</v>
      </c>
      <c r="T2" s="48" t="s">
        <v>7</v>
      </c>
      <c r="U2" s="48" t="s">
        <v>27</v>
      </c>
      <c r="V2" s="48" t="s">
        <v>28</v>
      </c>
      <c r="W2" s="2"/>
      <c r="X2" s="2"/>
      <c r="Y2" s="2"/>
      <c r="Z2" s="2"/>
      <c r="AA2" s="2"/>
      <c r="AB2" s="2"/>
      <c r="AF2" s="50" t="s">
        <v>5</v>
      </c>
      <c r="AG2" s="48" t="s">
        <v>6</v>
      </c>
      <c r="AH2" s="48" t="s">
        <v>7</v>
      </c>
      <c r="AI2" s="48" t="s">
        <v>27</v>
      </c>
      <c r="AJ2" s="48" t="s">
        <v>28</v>
      </c>
      <c r="AT2" s="50" t="s">
        <v>5</v>
      </c>
      <c r="AU2" s="48" t="s">
        <v>6</v>
      </c>
      <c r="AV2" s="48" t="s">
        <v>7</v>
      </c>
      <c r="AW2" s="48" t="s">
        <v>27</v>
      </c>
      <c r="AX2" s="48" t="s">
        <v>28</v>
      </c>
    </row>
    <row r="3" spans="4:50" ht="12.75">
      <c r="D3" s="49"/>
      <c r="E3" s="49"/>
      <c r="F3" s="49"/>
      <c r="G3" s="49"/>
      <c r="H3" s="49"/>
      <c r="I3" s="2"/>
      <c r="J3" s="2"/>
      <c r="K3" s="2"/>
      <c r="L3" s="2"/>
      <c r="M3" s="2"/>
      <c r="N3" s="2"/>
      <c r="R3" s="49"/>
      <c r="S3" s="49"/>
      <c r="T3" s="49"/>
      <c r="U3" s="49"/>
      <c r="V3" s="49"/>
      <c r="W3" s="2"/>
      <c r="X3" s="2"/>
      <c r="Y3" s="2"/>
      <c r="Z3" s="2"/>
      <c r="AA3" s="2"/>
      <c r="AB3" s="2"/>
      <c r="AF3" s="49"/>
      <c r="AG3" s="49"/>
      <c r="AH3" s="49"/>
      <c r="AI3" s="49"/>
      <c r="AJ3" s="49"/>
      <c r="AT3" s="49"/>
      <c r="AU3" s="49"/>
      <c r="AV3" s="49"/>
      <c r="AW3" s="49"/>
      <c r="AX3" s="49"/>
    </row>
    <row r="4" spans="1:45" ht="12.75">
      <c r="A4" s="9">
        <v>1</v>
      </c>
      <c r="B4" s="4">
        <f>IF(Feuil2!G10="","",Feuil2!G10)</f>
      </c>
      <c r="C4" s="3"/>
      <c r="D4" s="13"/>
      <c r="E4" s="14"/>
      <c r="F4" s="20"/>
      <c r="G4" s="20"/>
      <c r="H4" s="15"/>
      <c r="I4" s="1">
        <f>IF(D4="","",IF(D4&gt;D6,1,0))</f>
      </c>
      <c r="J4" s="1">
        <f>IF(E4="","",IF(E4&gt;E6,1,0))</f>
      </c>
      <c r="K4" s="1">
        <f>IF(F4="","",IF(F4&gt;F6,1,0))</f>
      </c>
      <c r="L4" s="1">
        <f>IF(G4="","",IF(G4&gt;G6,1,0))</f>
      </c>
      <c r="M4" s="1">
        <f>IF(H4="","",IF(H4&gt;H6,1,0))</f>
      </c>
      <c r="Q4" s="3"/>
      <c r="AE4" s="3"/>
      <c r="AS4" s="3"/>
    </row>
    <row r="5" spans="16:28" ht="12.75">
      <c r="P5" s="4">
        <f>IF(OR(D4="",D6=""),"",IF(SUM(I4:M4)=SUM(I6:M6),"",IF(SUM(I4:M4)&gt;SUM(I6:M6),B4,B6)))</f>
      </c>
      <c r="R5" s="13"/>
      <c r="S5" s="21"/>
      <c r="T5" s="21"/>
      <c r="U5" s="14"/>
      <c r="V5" s="15"/>
      <c r="W5" s="5">
        <f>IF(R5="","",IF(R5&gt;R9,1,0))</f>
      </c>
      <c r="X5" s="5">
        <f>IF(S5="","",IF(S5&gt;S9,1,0))</f>
      </c>
      <c r="Y5" s="5">
        <f>IF(T5="","",IF(T5&gt;T9,1,0))</f>
      </c>
      <c r="Z5" s="5">
        <f>IF(U5="","",IF(U5&gt;U9,1,0))</f>
      </c>
      <c r="AA5" s="5">
        <f>IF(V5="","",IF(V5&gt;V9,1,0))</f>
      </c>
      <c r="AB5" s="5"/>
    </row>
    <row r="6" spans="1:45" ht="12.75">
      <c r="A6" s="9">
        <v>16</v>
      </c>
      <c r="B6" s="4">
        <f>IF(Feuil2!G25="","",Feuil2!G25)</f>
      </c>
      <c r="C6" s="3"/>
      <c r="D6" s="13"/>
      <c r="E6" s="14"/>
      <c r="F6" s="20"/>
      <c r="G6" s="20"/>
      <c r="H6" s="15"/>
      <c r="I6" s="1">
        <f>IF(D6="","",IF(D6&gt;D4,1,0))</f>
      </c>
      <c r="J6" s="1">
        <f>IF(E6="","",IF(E6&gt;E4,1,0))</f>
      </c>
      <c r="K6" s="1">
        <f>IF(F6="","",IF(F6&gt;F4,1,0))</f>
      </c>
      <c r="L6" s="1">
        <f>IF(G6="","",IF(G6&gt;G4,1,0))</f>
      </c>
      <c r="M6" s="1">
        <f>IF(H6="","",IF(H6&gt;H4,1,0))</f>
      </c>
      <c r="Q6" s="3"/>
      <c r="AE6" s="3"/>
      <c r="AS6" s="3"/>
    </row>
    <row r="7" spans="30:42" ht="12.75">
      <c r="AD7" s="4">
        <f>IF(OR(R5="",R9=""),"",IF(SUM(W5:AA5)=SUM(W9:AA9),"",IF(SUM(W5:AA5)&gt;SUM(W9:AA9),P5,P9)))</f>
      </c>
      <c r="AF7" s="13"/>
      <c r="AG7" s="21"/>
      <c r="AH7" s="21"/>
      <c r="AI7" s="14"/>
      <c r="AJ7" s="15"/>
      <c r="AK7" s="5">
        <f>IF(AF7="","",IF(AF7&gt;AF15,1,0))</f>
      </c>
      <c r="AL7" s="5">
        <f>IF(AG7="","",IF(AG7&gt;AG15,1,0))</f>
      </c>
      <c r="AM7" s="5">
        <f>IF(AH7="","",IF(AH7&gt;AH15,1,0))</f>
      </c>
      <c r="AN7" s="5">
        <f>IF(AI7="","",IF(AI7&gt;AI15,1,0))</f>
      </c>
      <c r="AO7" s="5">
        <f>IF(AJ7="","",IF(AJ7&gt;AJ15,1,0))</f>
      </c>
      <c r="AP7" s="5"/>
    </row>
    <row r="8" spans="1:45" ht="12.75">
      <c r="A8" s="9">
        <v>9</v>
      </c>
      <c r="B8" s="4">
        <f>IF(Feuil2!G18="","",Feuil2!G18)</f>
      </c>
      <c r="C8" s="6"/>
      <c r="D8" s="13"/>
      <c r="E8" s="14"/>
      <c r="F8" s="20"/>
      <c r="G8" s="20"/>
      <c r="H8" s="15"/>
      <c r="I8" s="1">
        <f>IF(D8="","",IF(D8&gt;D10,1,0))</f>
      </c>
      <c r="J8" s="1">
        <f>IF(E8="","",IF(E8&gt;E10,1,0))</f>
      </c>
      <c r="K8" s="1">
        <f>IF(F8="","",IF(F8&gt;F10,1,0))</f>
      </c>
      <c r="L8" s="1">
        <f>IF(G8="","",IF(G8&gt;G10,1,0))</f>
      </c>
      <c r="M8" s="1">
        <f>IF(H8="","",IF(H8&gt;H10,1,0))</f>
      </c>
      <c r="Q8" s="6"/>
      <c r="AE8" s="6"/>
      <c r="AS8" s="6"/>
    </row>
    <row r="9" spans="4:27" ht="12.75">
      <c r="D9" s="12"/>
      <c r="P9" s="4">
        <f>IF(OR(D8="",D10=""),"",IF(SUM(I8:M8)=SUM(I10:M10),"",IF(SUM(I8:M8)&gt;SUM(I10:M10),B8,B10)))</f>
      </c>
      <c r="R9" s="13"/>
      <c r="S9" s="21"/>
      <c r="T9" s="21"/>
      <c r="U9" s="14"/>
      <c r="V9" s="15"/>
      <c r="W9" s="5">
        <f>IF(R9="","",IF(R9&gt;R5,1,0))</f>
      </c>
      <c r="X9" s="5">
        <f>IF(S9="","",IF(S9&gt;S5,1,0))</f>
      </c>
      <c r="Y9" s="5">
        <f>IF(T9="","",IF(T9&gt;T5,1,0))</f>
      </c>
      <c r="Z9" s="5">
        <f>IF(U9="","",IF(U9&gt;U5,1,0))</f>
      </c>
      <c r="AA9" s="5">
        <f>IF(V9="","",IF(V9&gt;V5,1,0))</f>
      </c>
    </row>
    <row r="10" spans="1:45" ht="12.75">
      <c r="A10" s="9">
        <v>8</v>
      </c>
      <c r="B10" s="10">
        <f>IF(Feuil2!G17="","",Feuil2!G17)</f>
      </c>
      <c r="C10" s="6"/>
      <c r="D10" s="13"/>
      <c r="E10" s="14"/>
      <c r="F10" s="20"/>
      <c r="G10" s="20"/>
      <c r="H10" s="15"/>
      <c r="I10" s="1">
        <f>IF(D10="","",IF(D10&gt;D8,1,0))</f>
      </c>
      <c r="J10" s="1">
        <f>IF(E10="","",IF(E10&gt;E8,1,0))</f>
      </c>
      <c r="K10" s="1">
        <f>IF(F10="","",IF(F10&gt;F8,1,0))</f>
      </c>
      <c r="L10" s="1">
        <f>IF(G10="","",IF(G10&gt;G8,1,0))</f>
      </c>
      <c r="M10" s="1">
        <f>IF(H10="","",IF(H10&gt;H8,1,0))</f>
      </c>
      <c r="Q10" s="6"/>
      <c r="AE10" s="6"/>
      <c r="AS10" s="6"/>
    </row>
    <row r="11" spans="44:60" ht="12.75">
      <c r="AR11" s="57">
        <f>IF(OR(AF7="",AF15=""),"",IF(SUM(AK7:AO7)=SUM(AK15:AO15),"",IF(SUM(AK7:AO7)&gt;SUM(AK15:AO15),AD7,AD15)))</f>
      </c>
      <c r="AT11" s="13"/>
      <c r="AU11" s="21"/>
      <c r="AV11" s="21"/>
      <c r="AW11" s="14"/>
      <c r="AX11" s="15"/>
      <c r="AY11" s="1">
        <f>IF(AT11="","",IF(AT11&gt;AT27,1,0))</f>
      </c>
      <c r="AZ11" s="1">
        <f>IF(AU11="","",IF(AU11&gt;AU27,1,0))</f>
      </c>
      <c r="BA11" s="1">
        <f>IF(AV11="","",IF(AV11&gt;AV27,1,0))</f>
      </c>
      <c r="BB11" s="1">
        <f>IF(AW11="","",IF(AW11&gt;AW27,1,0))</f>
      </c>
      <c r="BC11" s="1">
        <f>IF(AX11="","",IF(AX11&gt;AX27,1,0))</f>
      </c>
      <c r="BG11" s="33" t="s">
        <v>30</v>
      </c>
      <c r="BH11" s="33"/>
    </row>
    <row r="12" spans="1:45" ht="12.75">
      <c r="A12" s="9">
        <v>5</v>
      </c>
      <c r="B12" s="4">
        <f>IF(Feuil2!G14="","",Feuil2!G14)</f>
      </c>
      <c r="C12" s="6"/>
      <c r="D12" s="13"/>
      <c r="E12" s="14"/>
      <c r="F12" s="20"/>
      <c r="G12" s="20"/>
      <c r="H12" s="15"/>
      <c r="I12" s="1">
        <f>IF(D12="","",IF(D12&gt;D14,1,0))</f>
      </c>
      <c r="J12" s="1">
        <f>IF(E12="","",IF(E12&gt;E14,1,0))</f>
      </c>
      <c r="K12" s="1">
        <f>IF(F12="","",IF(F12&gt;F14,1,0))</f>
      </c>
      <c r="L12" s="1">
        <f>IF(G12="","",IF(G12&gt;G14,1,0))</f>
      </c>
      <c r="M12" s="1">
        <f>IF(H12="","",IF(H12&gt;H14,1,0))</f>
      </c>
      <c r="Q12" s="6"/>
      <c r="AE12" s="6"/>
      <c r="AS12" s="6"/>
    </row>
    <row r="13" spans="16:27" ht="12.75">
      <c r="P13" s="4">
        <f>IF(OR(D12="",D14=""),"",IF(SUM(I12:M12)=SUM(I14:M14),"",IF(SUM(I12:M12)&gt;SUM(I14:M14),B12,B14)))</f>
      </c>
      <c r="R13" s="13"/>
      <c r="S13" s="21"/>
      <c r="T13" s="21"/>
      <c r="U13" s="14"/>
      <c r="V13" s="15"/>
      <c r="W13" s="5">
        <f>IF(R13="","",IF(R13&gt;R17,1,0))</f>
      </c>
      <c r="X13" s="5">
        <f>IF(S13="","",IF(S13&gt;S17,1,0))</f>
      </c>
      <c r="Y13" s="5">
        <f>IF(T13="","",IF(T13&gt;T17,1,0))</f>
      </c>
      <c r="Z13" s="5">
        <f>IF(U13="","",IF(U13&gt;U17,1,0))</f>
      </c>
      <c r="AA13" s="5">
        <f>IF(V13="","",IF(V13&gt;V17,1,0))</f>
      </c>
    </row>
    <row r="14" spans="1:61" ht="12.75">
      <c r="A14" s="9">
        <v>12</v>
      </c>
      <c r="B14" s="4">
        <f>IF(Feuil2!G21="","",Feuil2!G21)</f>
      </c>
      <c r="C14" s="6"/>
      <c r="D14" s="13"/>
      <c r="E14" s="14"/>
      <c r="F14" s="20"/>
      <c r="G14" s="20"/>
      <c r="H14" s="15"/>
      <c r="I14" s="1">
        <f>IF(D14="","",IF(D14&gt;D12,1,0))</f>
      </c>
      <c r="J14" s="1">
        <f>IF(E14="","",IF(E14&gt;E12,1,0))</f>
      </c>
      <c r="K14" s="1">
        <f>IF(F14="","",IF(F14&gt;F12,1,0))</f>
      </c>
      <c r="L14" s="1">
        <f>IF(G14="","",IF(G14&gt;G12,1,0))</f>
      </c>
      <c r="M14" s="1">
        <f>IF(H14="","",IF(H14&gt;H12,1,0))</f>
      </c>
      <c r="Q14" s="6"/>
      <c r="AE14" s="6"/>
      <c r="AS14" s="6"/>
      <c r="BH14" s="33"/>
      <c r="BI14" s="33"/>
    </row>
    <row r="15" spans="30:42" ht="12.75">
      <c r="AD15" s="4">
        <f>IF(OR(R13="",R17=""),"",IF(SUM(W13:AA13)=SUM(W17:AA17),"",IF(SUM(W13:AA13)&gt;SUM(W17:AA17),P13,P17)))</f>
      </c>
      <c r="AF15" s="13"/>
      <c r="AG15" s="21"/>
      <c r="AH15" s="21"/>
      <c r="AI15" s="14"/>
      <c r="AJ15" s="15"/>
      <c r="AK15" s="5">
        <f>IF(AF15="","",IF(AF15&gt;AF7,1,0))</f>
      </c>
      <c r="AL15" s="5">
        <f>IF(AG15="","",IF(AG15&gt;AG7,1,0))</f>
      </c>
      <c r="AM15" s="5">
        <f>IF(AH15="","",IF(AH15&gt;AH7,1,0))</f>
      </c>
      <c r="AN15" s="5">
        <f>IF(AI15="","",IF(AI15&gt;AI7,1,0))</f>
      </c>
      <c r="AO15" s="5">
        <f>IF(AJ15="","",IF(AJ15&gt;AJ7,1,0))</f>
      </c>
      <c r="AP15" s="5"/>
    </row>
    <row r="16" spans="1:45" ht="12.75">
      <c r="A16" s="9">
        <v>13</v>
      </c>
      <c r="B16" s="4">
        <f>IF(Feuil2!G22="","",Feuil2!G22)</f>
      </c>
      <c r="C16" s="6"/>
      <c r="D16" s="13"/>
      <c r="E16" s="14"/>
      <c r="F16" s="20"/>
      <c r="G16" s="20"/>
      <c r="H16" s="15"/>
      <c r="I16" s="1">
        <f>IF(D16="","",IF(D16&gt;D18,1,0))</f>
      </c>
      <c r="J16" s="1">
        <f>IF(E16="","",IF(E16&gt;E18,1,0))</f>
      </c>
      <c r="K16" s="1">
        <f>IF(F16="","",IF(F16&gt;F18,1,0))</f>
      </c>
      <c r="L16" s="1">
        <f>IF(G16="","",IF(G16&gt;G18,1,0))</f>
      </c>
      <c r="M16" s="1">
        <f>IF(H16="","",IF(H16&gt;H18,1,0))</f>
      </c>
      <c r="P16" s="16"/>
      <c r="Q16" s="6"/>
      <c r="AE16" s="6"/>
      <c r="AS16" s="6"/>
    </row>
    <row r="17" spans="16:27" ht="12.75">
      <c r="P17" s="4">
        <f>IF(OR(D16="",D18=""),"",IF(SUM(I16:M16)=SUM(I18:M18),"",IF(SUM(I16:M16)&gt;SUM(I18:M18),B16,B18)))</f>
      </c>
      <c r="R17" s="13"/>
      <c r="S17" s="21"/>
      <c r="T17" s="21"/>
      <c r="U17" s="14"/>
      <c r="V17" s="15"/>
      <c r="W17" s="5">
        <f>IF(R17="","",IF(R17&gt;R13,1,0))</f>
      </c>
      <c r="X17" s="5">
        <f>IF(S17="","",IF(S17&gt;S13,1,0))</f>
      </c>
      <c r="Y17" s="5">
        <f>IF(T17="","",IF(T17&gt;T13,1,0))</f>
      </c>
      <c r="Z17" s="5">
        <f>IF(U17="","",IF(U17&gt;U13,1,0))</f>
      </c>
      <c r="AA17" s="5">
        <f>IF(V17="","",IF(V17&gt;V13,1,0))</f>
      </c>
    </row>
    <row r="18" spans="1:45" ht="12.75">
      <c r="A18" s="9">
        <v>4</v>
      </c>
      <c r="B18" s="10">
        <f>IF(Feuil2!G13="","",Feuil2!G13)</f>
      </c>
      <c r="C18" s="6"/>
      <c r="D18" s="13"/>
      <c r="E18" s="14"/>
      <c r="F18" s="20"/>
      <c r="G18" s="20"/>
      <c r="H18" s="15"/>
      <c r="I18" s="1">
        <f>IF(D18="","",IF(D18&gt;D16,1,0))</f>
      </c>
      <c r="J18" s="1">
        <f>IF(E18="","",IF(E18&gt;E16,1,0))</f>
      </c>
      <c r="K18" s="1">
        <f>IF(F18="","",IF(F18&gt;F16,1,0))</f>
      </c>
      <c r="L18" s="1">
        <f>IF(G18="","",IF(G18&gt;G16,1,0))</f>
      </c>
      <c r="M18" s="1">
        <f>IF(H18="","",IF(H18&gt;H16,1,0))</f>
      </c>
      <c r="Q18" s="6"/>
      <c r="AE18" s="6"/>
      <c r="AS18" s="6"/>
    </row>
    <row r="19" spans="59:60" ht="14.25">
      <c r="BG19" s="19" t="s">
        <v>10</v>
      </c>
      <c r="BH19" s="17">
        <f>IF(OR(AT11="",AT27=""),"",IF(SUM(AY11:BC11)=SUM(AY27:BC27),"",IF(SUM(AY11:BC11)&gt;SUM(AY27:BC27),AR11,AR27)))</f>
      </c>
    </row>
    <row r="20" spans="1:62" ht="12.75">
      <c r="A20" s="9">
        <v>3</v>
      </c>
      <c r="B20" s="4">
        <f>IF(Feuil2!G12="","",Feuil2!G12)</f>
      </c>
      <c r="C20" s="6"/>
      <c r="D20" s="13"/>
      <c r="E20" s="14"/>
      <c r="F20" s="20"/>
      <c r="G20" s="20"/>
      <c r="H20" s="15"/>
      <c r="I20" s="1">
        <f>IF(D20="","",IF(D20&gt;D22,1,0))</f>
      </c>
      <c r="J20" s="1">
        <f>IF(E20="","",IF(E20&gt;E22,1,0))</f>
      </c>
      <c r="K20" s="1">
        <f>IF(F20="","",IF(F20&gt;F22,1,0))</f>
      </c>
      <c r="L20" s="1">
        <f>IF(G20="","",IF(G20&gt;G22,1,0))</f>
      </c>
      <c r="M20" s="1">
        <f>IF(H20="","",IF(H20&gt;H22,1,0))</f>
      </c>
      <c r="Q20" s="6"/>
      <c r="AE20" s="6"/>
      <c r="AS20" s="6"/>
      <c r="BJ20" s="11"/>
    </row>
    <row r="21" spans="16:62" ht="12.75">
      <c r="P21" s="4">
        <f>IF(OR(D20="",D22=""),"",IF(SUM(I20:M20)=SUM(I22:M22),"",IF(SUM(I20:M20)&gt;SUM(I22:M22),B20,B22)))</f>
      </c>
      <c r="R21" s="13"/>
      <c r="S21" s="21"/>
      <c r="T21" s="21"/>
      <c r="U21" s="14"/>
      <c r="V21" s="15"/>
      <c r="W21" s="5">
        <f>IF(R21="","",IF(R21&gt;R25,1,0))</f>
      </c>
      <c r="X21" s="5">
        <f>IF(S21="","",IF(S21&gt;S25,1,0))</f>
      </c>
      <c r="Y21" s="5">
        <f>IF(T21="","",IF(T21&gt;T25,1,0))</f>
      </c>
      <c r="Z21" s="5">
        <f>IF(U21="","",IF(U21&gt;U25,1,0))</f>
      </c>
      <c r="AA21" s="5">
        <f>IF(V21="","",IF(V21&gt;V25,1,0))</f>
      </c>
      <c r="BJ21" s="11"/>
    </row>
    <row r="22" spans="1:64" ht="12.75">
      <c r="A22" s="9">
        <v>14</v>
      </c>
      <c r="B22" s="4">
        <f>IF(Feuil2!G23="","",Feuil2!G23)</f>
      </c>
      <c r="C22" s="6"/>
      <c r="D22" s="13"/>
      <c r="E22" s="14"/>
      <c r="F22" s="20"/>
      <c r="G22" s="20"/>
      <c r="H22" s="15"/>
      <c r="I22" s="1">
        <f>IF(D22="","",IF(D22&gt;D20,1,0))</f>
      </c>
      <c r="J22" s="1">
        <f>IF(E22="","",IF(E22&gt;E20,1,0))</f>
      </c>
      <c r="K22" s="1">
        <f>IF(F22="","",IF(F22&gt;F20,1,0))</f>
      </c>
      <c r="L22" s="1">
        <f>IF(G22="","",IF(G22&gt;G20,1,0))</f>
      </c>
      <c r="M22" s="1">
        <f>IF(H22="","",IF(H22&gt;H20,1,0))</f>
      </c>
      <c r="Q22" s="6"/>
      <c r="AE22" s="6"/>
      <c r="AS22" s="6"/>
      <c r="BK22" s="11"/>
      <c r="BL22" s="11"/>
    </row>
    <row r="23" spans="30:42" ht="12.75">
      <c r="AD23" s="4">
        <f>IF(OR(R21="",R25=""),"",IF(SUM(W21:AA21)=SUM(W25:AA25),"",IF(SUM(W21:AA21)&gt;SUM(W25:AA25),P21,P25)))</f>
      </c>
      <c r="AF23" s="13"/>
      <c r="AG23" s="21"/>
      <c r="AH23" s="21"/>
      <c r="AI23" s="14"/>
      <c r="AJ23" s="15"/>
      <c r="AK23" s="5">
        <f>IF(AF23="","",IF(AF23&gt;AF31,1,0))</f>
      </c>
      <c r="AL23" s="5">
        <f>IF(AG23="","",IF(AG23&gt;AG31,1,0))</f>
      </c>
      <c r="AM23" s="5">
        <f>IF(AH23="","",IF(AH23&gt;AH31,1,0))</f>
      </c>
      <c r="AN23" s="5">
        <f>IF(AI23="","",IF(AI23&gt;AI31,1,0))</f>
      </c>
      <c r="AO23" s="5">
        <f>IF(AJ23="","",IF(AJ23&gt;AJ31,1,0))</f>
      </c>
      <c r="AP23" s="5"/>
    </row>
    <row r="24" spans="1:45" ht="12.75">
      <c r="A24" s="9">
        <v>11</v>
      </c>
      <c r="B24" s="4">
        <f>IF(Feuil2!G20="","",Feuil2!G20)</f>
      </c>
      <c r="C24" s="6"/>
      <c r="D24" s="13"/>
      <c r="E24" s="14"/>
      <c r="F24" s="20"/>
      <c r="G24" s="20"/>
      <c r="H24" s="15"/>
      <c r="I24" s="1">
        <f>IF(D24="","",IF(D24&gt;D26,1,0))</f>
      </c>
      <c r="J24" s="1">
        <f>IF(E24="","",IF(E24&gt;E26,1,0))</f>
      </c>
      <c r="K24" s="1">
        <f>IF(F24="","",IF(F24&gt;F26,1,0))</f>
      </c>
      <c r="L24" s="1">
        <f>IF(G24="","",IF(G24&gt;G26,1,0))</f>
      </c>
      <c r="M24" s="1">
        <f>IF(H24="","",IF(H24&gt;H26,1,0))</f>
      </c>
      <c r="Q24" s="6"/>
      <c r="AE24" s="6"/>
      <c r="AS24" s="6"/>
    </row>
    <row r="25" spans="16:27" ht="12.75">
      <c r="P25" s="4">
        <f>IF(OR(D24="",D26=""),"",IF(SUM(I24:M24)=SUM(I26:M26),"",IF(SUM(I24:M24)&gt;SUM(I26:M26),B24,B26)))</f>
      </c>
      <c r="R25" s="13"/>
      <c r="S25" s="21"/>
      <c r="T25" s="21"/>
      <c r="U25" s="14"/>
      <c r="V25" s="15"/>
      <c r="W25" s="5">
        <f>IF(R25="","",IF(R25&gt;R21,1,0))</f>
      </c>
      <c r="X25" s="5">
        <f>IF(S25="","",IF(S25&gt;S21,1,0))</f>
      </c>
      <c r="Y25" s="5">
        <f>IF(T25="","",IF(T25&gt;T21,1,0))</f>
      </c>
      <c r="Z25" s="5">
        <f>IF(U25="","",IF(U25&gt;U21,1,0))</f>
      </c>
      <c r="AA25" s="5">
        <f>IF(V25="","",IF(V25&gt;V21,1,0))</f>
      </c>
    </row>
    <row r="26" spans="1:45" ht="12.75">
      <c r="A26" s="9">
        <v>6</v>
      </c>
      <c r="B26" s="4">
        <f>IF(Feuil2!G15="","",Feuil2!G15)</f>
      </c>
      <c r="C26" s="6"/>
      <c r="D26" s="13"/>
      <c r="E26" s="14"/>
      <c r="F26" s="20"/>
      <c r="G26" s="20"/>
      <c r="H26" s="15"/>
      <c r="I26" s="1">
        <f>IF(D26="","",IF(D26&gt;D24,1,0))</f>
      </c>
      <c r="J26" s="1">
        <f>IF(E26="","",IF(E26&gt;E24,1,0))</f>
      </c>
      <c r="K26" s="1">
        <f>IF(F26="","",IF(F26&gt;F24,1,0))</f>
      </c>
      <c r="L26" s="1">
        <f>IF(G26="","",IF(G26&gt;G24,1,0))</f>
      </c>
      <c r="M26" s="1">
        <f>IF(H26="","",IF(H26&gt;H24,1,0))</f>
      </c>
      <c r="Q26" s="6"/>
      <c r="R26" s="16"/>
      <c r="S26" s="16"/>
      <c r="T26" s="16"/>
      <c r="U26" s="16"/>
      <c r="V26" s="16"/>
      <c r="AE26" s="6"/>
      <c r="AS26" s="6"/>
    </row>
    <row r="27" spans="44:55" ht="12.75">
      <c r="AR27" s="57">
        <f>IF(OR(AF23="",AF31=""),"",IF(SUM(AK23:AO23)=SUM(AK31:AO31),"",IF(SUM(AK23:AO23)&gt;SUM(AK31:AO31),AD23,AD31)))</f>
      </c>
      <c r="AT27" s="13"/>
      <c r="AU27" s="21"/>
      <c r="AV27" s="21"/>
      <c r="AW27" s="14"/>
      <c r="AX27" s="15"/>
      <c r="AY27" s="1">
        <f>IF(AT27="","",IF(AT27&gt;AT11,1,0))</f>
      </c>
      <c r="AZ27" s="1">
        <f>IF(AU27="","",IF(AU27&gt;AU11,1,0))</f>
      </c>
      <c r="BA27" s="1">
        <f>IF(AV27="","",IF(AV27&gt;AV11,1,0))</f>
      </c>
      <c r="BB27" s="1">
        <f>IF(AW27="","",IF(AW27&gt;AW11,1,0))</f>
      </c>
      <c r="BC27" s="1">
        <f>IF(AX27="","",IF(AX27&gt;AX11,1,0))</f>
      </c>
    </row>
    <row r="28" spans="1:45" ht="12.75">
      <c r="A28" s="9">
        <v>7</v>
      </c>
      <c r="B28" s="4">
        <f>IF(Feuil2!G16="","",Feuil2!G16)</f>
      </c>
      <c r="C28" s="6"/>
      <c r="D28" s="13"/>
      <c r="E28" s="14"/>
      <c r="F28" s="20"/>
      <c r="G28" s="20"/>
      <c r="H28" s="15"/>
      <c r="I28" s="1">
        <f>IF(D28="","",IF(D28&gt;D30,1,0))</f>
      </c>
      <c r="J28" s="1">
        <f>IF(E28="","",IF(E28&gt;E30,1,0))</f>
      </c>
      <c r="K28" s="1">
        <f>IF(F28="","",IF(F28&gt;F30,1,0))</f>
      </c>
      <c r="L28" s="1">
        <f>IF(G28="","",IF(G28&gt;G30,1,0))</f>
      </c>
      <c r="M28" s="1">
        <f>IF(H28="","",IF(H28&gt;H30,1,0))</f>
      </c>
      <c r="Q28" s="6"/>
      <c r="AE28" s="6"/>
      <c r="AS28" s="6"/>
    </row>
    <row r="29" spans="16:27" ht="12.75">
      <c r="P29" s="4">
        <f>IF(OR(D28="",D30=""),"",IF(SUM(I28:M28)=SUM(I30:M30),"",IF(SUM(I28:M28)&gt;SUM(I30:M30),B28,B30)))</f>
      </c>
      <c r="R29" s="13"/>
      <c r="S29" s="21"/>
      <c r="T29" s="21"/>
      <c r="U29" s="14"/>
      <c r="V29" s="15"/>
      <c r="W29" s="5">
        <f>IF(R29="","",IF(R29&gt;R33,1,0))</f>
      </c>
      <c r="X29" s="5">
        <f>IF(S29="","",IF(S29&gt;S33,1,0))</f>
      </c>
      <c r="Y29" s="5">
        <f>IF(T29="","",IF(T29&gt;T33,1,0))</f>
      </c>
      <c r="Z29" s="5">
        <f>IF(U29="","",IF(U29&gt;U33,1,0))</f>
      </c>
      <c r="AA29" s="5">
        <f>IF(V29="","",IF(V29&gt;V33,1,0))</f>
      </c>
    </row>
    <row r="30" spans="1:60" ht="13.5">
      <c r="A30" s="9">
        <v>10</v>
      </c>
      <c r="B30" s="4">
        <f>IF(Feuil2!G19="","",Feuil2!G19)</f>
      </c>
      <c r="C30" s="6"/>
      <c r="D30" s="13"/>
      <c r="E30" s="14"/>
      <c r="F30" s="20"/>
      <c r="G30" s="20"/>
      <c r="H30" s="15"/>
      <c r="I30" s="1">
        <f>IF(D30="","",IF(D30&gt;D28,1,0))</f>
      </c>
      <c r="J30" s="1">
        <f>IF(E30="","",IF(E30&gt;E28,1,0))</f>
      </c>
      <c r="K30" s="1">
        <f>IF(F30="","",IF(F30&gt;F28,1,0))</f>
      </c>
      <c r="L30" s="1">
        <f>IF(G30="","",IF(G30&gt;G28,1,0))</f>
      </c>
      <c r="M30" s="1">
        <f>IF(H30="","",IF(H30&gt;H28,1,0))</f>
      </c>
      <c r="Q30" s="6"/>
      <c r="AE30" s="6"/>
      <c r="AS30" s="6"/>
      <c r="BG30" s="18" t="s">
        <v>11</v>
      </c>
      <c r="BH30" s="17">
        <f>IF(OR(AT11="",AT27=""),"",IF(SUM(AY11:BC11)=SUM(AY27:BC27),"",IF(SUM(AY11:BC11)&gt;SUM(AY27:BC27),AR27,AR11)))</f>
      </c>
    </row>
    <row r="31" spans="30:42" ht="12.75">
      <c r="AD31" s="4">
        <f>IF(OR(R29="",R33=""),"",IF(SUM(W29:AA29)=SUM(W33:AA33),"",IF(SUM(W29:AA29)&gt;SUM(W33:AA33),P29,P33)))</f>
      </c>
      <c r="AF31" s="13"/>
      <c r="AG31" s="21"/>
      <c r="AH31" s="21"/>
      <c r="AI31" s="14"/>
      <c r="AJ31" s="15"/>
      <c r="AK31" s="5">
        <f>IF(AF31="","",IF(AF31&gt;AF23,1,0))</f>
      </c>
      <c r="AL31" s="5">
        <f>IF(AG31="","",IF(AG31&gt;AG23,1,0))</f>
      </c>
      <c r="AM31" s="5">
        <f>IF(AH31="","",IF(AH31&gt;AH23,1,0))</f>
      </c>
      <c r="AN31" s="5">
        <f>IF(AI31="","",IF(AI31&gt;AI23,1,0))</f>
      </c>
      <c r="AO31" s="5">
        <f>IF(AJ31="","",IF(AJ31&gt;AJ23,1,0))</f>
      </c>
      <c r="AP31" s="5"/>
    </row>
    <row r="32" spans="1:45" ht="12.75">
      <c r="A32" s="9">
        <v>15</v>
      </c>
      <c r="B32" s="4">
        <f>IF(Feuil2!G24="","",Feuil2!G24)</f>
      </c>
      <c r="C32" s="6"/>
      <c r="D32" s="13"/>
      <c r="E32" s="14"/>
      <c r="F32" s="20"/>
      <c r="G32" s="20"/>
      <c r="H32" s="15"/>
      <c r="I32" s="1">
        <f>IF(D32="","",IF(D32&gt;D34,1,0))</f>
      </c>
      <c r="J32" s="1">
        <f>IF(E32="","",IF(E32&gt;E34,1,0))</f>
      </c>
      <c r="K32" s="1">
        <f>IF(F32="","",IF(F32&gt;F34,1,0))</f>
      </c>
      <c r="L32" s="1">
        <f>IF(G32="","",IF(G32&gt;G34,1,0))</f>
      </c>
      <c r="M32" s="1">
        <f>IF(H32="","",IF(H32&gt;H34,1,0))</f>
      </c>
      <c r="Q32" s="6"/>
      <c r="AD32" s="7"/>
      <c r="AE32" s="6"/>
      <c r="AS32" s="6"/>
    </row>
    <row r="33" spans="16:55" ht="12.75">
      <c r="P33" s="4">
        <f>IF(OR(D32="",D34=""),"",IF(SUM(I32:M32)=SUM(I34:M34),"",IF(SUM(I32:M32)&gt;SUM(I34:M34),B32,B34)))</f>
      </c>
      <c r="R33" s="13"/>
      <c r="S33" s="21"/>
      <c r="T33" s="21"/>
      <c r="U33" s="14"/>
      <c r="V33" s="15"/>
      <c r="W33" s="5">
        <f>IF(R33="","",IF(R33&gt;R29,1,0))</f>
      </c>
      <c r="X33" s="5">
        <f>IF(S33="","",IF(S33&gt;S29,1,0))</f>
      </c>
      <c r="Y33" s="5">
        <f>IF(T33="","",IF(T33&gt;T29,1,0))</f>
      </c>
      <c r="Z33" s="5">
        <f>IF(U33="","",IF(U33&gt;U29,1,0))</f>
      </c>
      <c r="AA33" s="5">
        <f>IF(V33="","",IF(V33&gt;V29,1,0))</f>
      </c>
      <c r="AR33" s="57">
        <f>IF(OR(AF7="",AF15=""),"",IF(SUM(AK7:AO7)=SUM(AK15:AO15),"",IF(SUM(AK7:AO7)&gt;SUM(AK15:AO15),AD15,AD7)))</f>
      </c>
      <c r="AT33" s="13"/>
      <c r="AU33" s="21"/>
      <c r="AV33" s="21"/>
      <c r="AW33" s="14"/>
      <c r="AX33" s="15"/>
      <c r="AY33" s="1">
        <f>IF(AT33="","",IF(AT33&gt;AT35,1,0))</f>
      </c>
      <c r="AZ33" s="1">
        <f>IF(AU33="","",IF(AU33&gt;AU35,1,0))</f>
      </c>
      <c r="BA33" s="1">
        <f>IF(AV33="","",IF(AV33&gt;AV35,1,0))</f>
      </c>
      <c r="BB33" s="1">
        <f>IF(AW33="","",IF(AW33&gt;AW35,1,0))</f>
      </c>
      <c r="BC33" s="1">
        <f>IF(AX33="","",IF(AX33&gt;AX35,1,0))</f>
      </c>
    </row>
    <row r="34" spans="1:60" ht="13.5">
      <c r="A34" s="9">
        <v>2</v>
      </c>
      <c r="B34" s="4">
        <f>IF(Feuil2!G11="","",Feuil2!G11)</f>
      </c>
      <c r="C34" s="6"/>
      <c r="D34" s="13"/>
      <c r="E34" s="14"/>
      <c r="F34" s="20"/>
      <c r="G34" s="20"/>
      <c r="H34" s="15"/>
      <c r="I34" s="1">
        <f>IF(D34="","",IF(D34&gt;D32,1,0))</f>
      </c>
      <c r="J34" s="1">
        <f>IF(E34="","",IF(E34&gt;E32,1,0))</f>
      </c>
      <c r="K34" s="1">
        <f>IF(F34="","",IF(F34&gt;F32,1,0))</f>
      </c>
      <c r="L34" s="1">
        <f>IF(G34="","",IF(G34&gt;G32,1,0))</f>
      </c>
      <c r="M34" s="1">
        <f>IF(H34="","",IF(H34&gt;H32,1,0))</f>
      </c>
      <c r="Q34" s="6"/>
      <c r="AE34" s="6"/>
      <c r="AS34" s="6"/>
      <c r="BG34" s="18" t="s">
        <v>12</v>
      </c>
      <c r="BH34" s="17">
        <f>IF(OR(AT33="",AT35=""),"",IF(SUM(AY33:BC33)=SUM(AY35:BC35),"",IF(SUM(AY33:BC33)&gt;SUM(AY35:BC35),AR33,AR35)))</f>
      </c>
    </row>
    <row r="35" spans="44:55" ht="12.75">
      <c r="AR35" s="57">
        <f>IF(OR(AF23="",AF31=""),"",IF(SUM(AK23:AO23)=SUM(AK31:AO31),"",IF(SUM(AK23:AO23)&gt;SUM(AK31:AO31),AD31,AD23)))</f>
      </c>
      <c r="AT35" s="13"/>
      <c r="AU35" s="21"/>
      <c r="AV35" s="21"/>
      <c r="AW35" s="14"/>
      <c r="AX35" s="15"/>
      <c r="AY35" s="1">
        <f>IF(AT35="","",IF(AT35&gt;AT33,1,0))</f>
      </c>
      <c r="AZ35" s="1">
        <f>IF(AU35="","",IF(AU35&gt;AU33,1,0))</f>
      </c>
      <c r="BA35" s="1">
        <f>IF(AV35="","",IF(AV35&gt;AV33,1,0))</f>
      </c>
      <c r="BB35" s="1">
        <f>IF(AW35="","",IF(AW35&gt;AW33,1,0))</f>
      </c>
      <c r="BC35" s="1">
        <f>IF(AX35="","",IF(AX35&gt;AX33,1,0))</f>
      </c>
    </row>
    <row r="36" ht="12.75"/>
    <row r="37" spans="30:60" ht="13.5">
      <c r="AD37" s="4">
        <f>IF(OR(R5="",R9=""),"",IF(SUM(W5:AA5)=SUM(W9:AA9),"",IF(SUM(W5:AA5)&gt;SUM(W9:AA9),P9,P5)))</f>
      </c>
      <c r="AF37" s="13"/>
      <c r="AG37" s="21"/>
      <c r="AH37" s="21"/>
      <c r="AI37" s="14"/>
      <c r="AJ37" s="15"/>
      <c r="AK37" s="5">
        <f>IF(AF37="","",IF(AF37&gt;AF39,1,0))</f>
      </c>
      <c r="AL37" s="5">
        <f>IF(AG37="","",IF(AG37&gt;AG39,1,0))</f>
      </c>
      <c r="AM37" s="5">
        <f>IF(AH37="","",IF(AH37&gt;AH39,1,0))</f>
      </c>
      <c r="AN37" s="5">
        <f>IF(AI37="","",IF(AI37&gt;AI39,1,0))</f>
      </c>
      <c r="AO37" s="5">
        <f>IF(AJ37="","",IF(AJ37&gt;AJ39,1,0))</f>
      </c>
      <c r="AP37" s="5"/>
      <c r="BG37" s="18" t="s">
        <v>13</v>
      </c>
      <c r="BH37" s="17">
        <f>IF(OR(AT33="",AT35=""),"",IF(SUM(AY33:BC33)=SUM(AY35:BC35),"",IF(SUM(AY33:BC33)&gt;SUM(AY35:BC35),AR35,AR33)))</f>
      </c>
    </row>
    <row r="38" spans="44:55" ht="12.75">
      <c r="AR38" s="57">
        <f>IF(OR(AK37="",AK39=""),"",IF(SUM(AK37:AO37)=SUM(AK39:AO39),"",IF(SUM(AK37:AO37)&gt;SUM(AK39:AO39),AD37,AD39)))</f>
      </c>
      <c r="AT38" s="13"/>
      <c r="AU38" s="21"/>
      <c r="AV38" s="21"/>
      <c r="AW38" s="14"/>
      <c r="AX38" s="15"/>
      <c r="AY38" s="1">
        <f>IF(AT38="","",IF(AT38&gt;AT41,1,0))</f>
      </c>
      <c r="AZ38" s="1">
        <f>IF(AU38="","",IF(AU38&gt;AU41,1,0))</f>
      </c>
      <c r="BA38" s="1">
        <f>IF(AV38="","",IF(AV38&gt;AV41,1,0))</f>
      </c>
      <c r="BB38" s="1">
        <f>IF(AW38="","",IF(AW38&gt;AW41,1,0))</f>
      </c>
      <c r="BC38" s="1">
        <f>IF(AX38="","",IF(AX38&gt;AX41,1,0))</f>
      </c>
    </row>
    <row r="39" spans="30:42" ht="12.75">
      <c r="AD39" s="4">
        <f>IF(OR(R13="",R17=""),"",IF(SUM(W13:AA13)=SUM(W17:AA17),"",IF(SUM(W13:AA13)&gt;SUM(W17:AA17),P17,P13)))</f>
      </c>
      <c r="AF39" s="13"/>
      <c r="AG39" s="21"/>
      <c r="AH39" s="21"/>
      <c r="AI39" s="14"/>
      <c r="AJ39" s="15"/>
      <c r="AK39" s="5">
        <f>IF(AF39="","",IF(AF39&gt;AF37,1,0))</f>
      </c>
      <c r="AL39" s="5">
        <f>IF(AG39="","",IF(AG39&gt;AG37,1,0))</f>
      </c>
      <c r="AM39" s="5">
        <f>IF(AH39="","",IF(AH39&gt;AH37,1,0))</f>
      </c>
      <c r="AN39" s="5">
        <f>IF(AI39="","",IF(AI39&gt;AI37,1,0))</f>
      </c>
      <c r="AO39" s="5">
        <f>IF(AJ39="","",IF(AJ39&gt;AJ37,1,0))</f>
      </c>
      <c r="AP39" s="5"/>
    </row>
    <row r="40" spans="59:60" ht="13.5">
      <c r="BG40" s="18" t="s">
        <v>14</v>
      </c>
      <c r="BH40" s="17">
        <f>IF(OR(AT38="",AT41=""),"",IF(SUM(AY38:BC38)=SUM(AY41:BC41),"",IF(SUM(AY38:BC38)&gt;SUM(AY41:BC41),AR38,AR41)))</f>
      </c>
    </row>
    <row r="41" spans="30:55" ht="12.75">
      <c r="AD41" s="4">
        <f>IF(OR(R21="",R25=""),"",IF(SUM(W21:AA21)=SUM(W25:AA25),"",IF(SUM(W21:AA21)&gt;SUM(W25:AA25),P25,P21)))</f>
      </c>
      <c r="AF41" s="13"/>
      <c r="AG41" s="21"/>
      <c r="AH41" s="21"/>
      <c r="AI41" s="14"/>
      <c r="AJ41" s="15"/>
      <c r="AK41" s="5">
        <f>IF(AF41="","",IF(AF41&gt;AF43,1,0))</f>
      </c>
      <c r="AL41" s="5">
        <f>IF(AG41="","",IF(AG41&gt;AG43,1,0))</f>
      </c>
      <c r="AM41" s="5">
        <f>IF(AH41="","",IF(AH41&gt;AH43,1,0))</f>
      </c>
      <c r="AN41" s="5">
        <f>IF(AI41="","",IF(AI41&gt;AI43,1,0))</f>
      </c>
      <c r="AO41" s="5">
        <f>IF(AJ41="","",IF(AJ41&gt;AJ43,1,0))</f>
      </c>
      <c r="AP41" s="5"/>
      <c r="AR41" s="10">
        <f>IF(OR(AF41="",AF43=""),"",IF(SUM(AK41:AO41)=SUM(AK43:AO43),"",IF(SUM(AK41:AO41)&gt;SUM(AK43:AO43),AD41,AD43)))</f>
      </c>
      <c r="AT41" s="13"/>
      <c r="AU41" s="21"/>
      <c r="AV41" s="21"/>
      <c r="AW41" s="14"/>
      <c r="AX41" s="15"/>
      <c r="AY41" s="1">
        <f>IF(AT41="","",IF(AT41&gt;AT38,1,0))</f>
      </c>
      <c r="AZ41" s="1">
        <f>IF(AU41="","",IF(AU41&gt;AU38,1,0))</f>
      </c>
      <c r="BA41" s="1">
        <f>IF(AV41="","",IF(AV41&gt;AV38,1,0))</f>
      </c>
      <c r="BB41" s="1">
        <f>IF(AW41="","",IF(AW41&gt;AW38,1,0))</f>
      </c>
      <c r="BC41" s="1">
        <f>IF(AX41="","",IF(AX41&gt;AX38,1,0))</f>
      </c>
    </row>
    <row r="42" spans="2:45" ht="12.75">
      <c r="B42" s="8"/>
      <c r="C42" s="8"/>
      <c r="Q42" s="8"/>
      <c r="AE42" s="8"/>
      <c r="AS42" s="8"/>
    </row>
    <row r="43" spans="30:43" ht="12.75">
      <c r="AD43" s="4">
        <f>IF(OR(R29="",R33=""),"",IF(SUM(W29:AA29)=SUM(W33:AA33),"",IF(SUM(W29:AA29)&gt;SUM(W33:AA33),P33,P29)))</f>
      </c>
      <c r="AF43" s="13"/>
      <c r="AG43" s="21"/>
      <c r="AH43" s="21"/>
      <c r="AI43" s="14"/>
      <c r="AJ43" s="15"/>
      <c r="AK43" s="12">
        <f>IF(AF43="","",IF(AF43&gt;AF41,1,0))</f>
      </c>
      <c r="AL43" s="12">
        <f>IF(AG43="","",IF(AG43&gt;AG41,1,0))</f>
      </c>
      <c r="AM43" s="12">
        <f>IF(AH43="","",IF(AH43&gt;AH41,1,0))</f>
      </c>
      <c r="AN43" s="12">
        <f>IF(AI43="","",IF(AI43&gt;AI41,1,0))</f>
      </c>
      <c r="AO43" s="12">
        <f>IF(AJ43="","",IF(AJ43&gt;AJ41,1,0))</f>
      </c>
      <c r="AP43" s="12"/>
      <c r="AQ43" s="16"/>
    </row>
    <row r="44" spans="59:61" ht="13.5">
      <c r="BG44" s="18" t="s">
        <v>15</v>
      </c>
      <c r="BH44" s="17">
        <f>IF(OR(AT38="",AT41=""),"",IF(SUM(AY38:BC38)=SUM(AY41:BC41),"",IF(SUM(AY38:BC38)&gt;SUM(AY41:BC41),AR41,AR38)))</f>
      </c>
      <c r="BI44" s="11"/>
    </row>
    <row r="45" spans="44:55" ht="12.75">
      <c r="AR45" s="57">
        <f>IF(OR(AK37="",AK39=""),"",IF(SUM(AK37:AO37)=SUM(AK39:AO39),"",IF(SUM(AK37:AO37)&gt;SUM(AK39:AO39),AD39,AD37)))</f>
      </c>
      <c r="AT45" s="13"/>
      <c r="AU45" s="21"/>
      <c r="AV45" s="21"/>
      <c r="AW45" s="14"/>
      <c r="AX45" s="15"/>
      <c r="AY45" s="1">
        <f>IF(AT45="","",IF(AT45&gt;AT47,1,0))</f>
      </c>
      <c r="AZ45" s="1">
        <f>IF(AU45="","",IF(AU45&gt;AU47,1,0))</f>
      </c>
      <c r="BA45" s="1">
        <f>IF(AV45="","",IF(AV45&gt;AV47,1,0))</f>
      </c>
      <c r="BB45" s="1">
        <f>IF(AW45="","",IF(AW45&gt;AW47,1,0))</f>
      </c>
      <c r="BC45" s="1">
        <f>IF(AX45="","",IF(AX45&gt;AX47,1,0))</f>
      </c>
    </row>
    <row r="46" spans="59:60" ht="13.5">
      <c r="BG46" s="18" t="s">
        <v>16</v>
      </c>
      <c r="BH46" s="17">
        <f>IF(OR(AT45="",AT47=""),"",IF(SUM(AY45:BC45)=SUM(AY47:BC47),"",IF(SUM(AY45:BC45)&gt;SUM(AY47:BC47),AR45,AR47)))</f>
      </c>
    </row>
    <row r="47" spans="44:55" ht="12.75">
      <c r="AR47" s="10">
        <f>IF(OR(AF41="",AF43=""),"",IF(SUM(AK41:AO41)=SUM(AK43:AO43),"",IF(SUM(AK41:AO41)&gt;SUM(AK43:AO43),AD43,AD41)))</f>
      </c>
      <c r="AT47" s="13"/>
      <c r="AU47" s="21"/>
      <c r="AV47" s="21"/>
      <c r="AW47" s="14"/>
      <c r="AX47" s="15"/>
      <c r="AY47" s="1">
        <f>IF(AT47="","",IF(AT47&gt;AT45,1,0))</f>
      </c>
      <c r="AZ47" s="1">
        <f>IF(AU47="","",IF(AU47&gt;AU45,1,0))</f>
      </c>
      <c r="BA47" s="1">
        <f>IF(AV47="","",IF(AV47&gt;AV45,1,0))</f>
      </c>
      <c r="BB47" s="1">
        <f>IF(AW47="","",IF(AW47&gt;AW45,1,0))</f>
      </c>
      <c r="BC47" s="1">
        <f>IF(AX47="","",IF(AX47&gt;AX45,1,0))</f>
      </c>
    </row>
    <row r="48" ht="12.75"/>
    <row r="49" spans="59:60" ht="13.5">
      <c r="BG49" s="18" t="s">
        <v>17</v>
      </c>
      <c r="BH49" s="17">
        <f>IF(OR(AT45="",AT47=""),"",IF(SUM(AY45:BC45)=SUM(AY47:BC47),"",IF(SUM(AY45:BC45)&gt;SUM(AY47:BC47),AR47,AR45)))</f>
      </c>
    </row>
    <row r="50" spans="16:27" ht="12.75">
      <c r="P50" s="4">
        <f>IF(OR(D4="",D6=""),"",IF(SUM(I4:M4)=SUM(I6:M6),"",IF(SUM(I4:M4)&gt;SUM(I6:M6),B6,B4)))</f>
      </c>
      <c r="R50" s="13"/>
      <c r="S50" s="21"/>
      <c r="T50" s="21"/>
      <c r="U50" s="14"/>
      <c r="V50" s="15"/>
      <c r="W50" s="5">
        <f>IF(R50="","",IF(R50&gt;R52,1,0))</f>
      </c>
      <c r="X50" s="5">
        <f>IF(S50="","",IF(S50&gt;S52,1,0))</f>
      </c>
      <c r="Y50" s="5">
        <f>IF(T50="","",IF(T50&gt;T52,1,0))</f>
      </c>
      <c r="Z50" s="5">
        <f>IF(U50="","",IF(U50&gt;U52,1,0))</f>
      </c>
      <c r="AA50" s="5">
        <f>IF(V50="","",IF(V50&gt;V52,1,0))</f>
      </c>
    </row>
    <row r="51" spans="30:42" ht="12.75">
      <c r="AD51" s="4">
        <f>IF(OR(R50="",R52=""),"",IF(SUM(W50:AA50)=SUM(W52:AA52),"",IF(SUM(W50:AA50)&gt;SUM(W52:AA52),P50,P52)))</f>
      </c>
      <c r="AF51" s="13"/>
      <c r="AG51" s="21"/>
      <c r="AH51" s="21"/>
      <c r="AI51" s="14"/>
      <c r="AJ51" s="15"/>
      <c r="AK51" s="5">
        <f>IF(AF51="","",IF(AF51&gt;AF55,1,0))</f>
      </c>
      <c r="AL51" s="5">
        <f>IF(AG51="","",IF(AG51&gt;AG55,1,0))</f>
      </c>
      <c r="AM51" s="5">
        <f>IF(AH51="","",IF(AH51&gt;AH55,1,0))</f>
      </c>
      <c r="AN51" s="5">
        <f>IF(AI51="","",IF(AI51&gt;AI55,1,0))</f>
      </c>
      <c r="AO51" s="5">
        <f>IF(AJ51="","",IF(AJ51&gt;AJ55,1,0))</f>
      </c>
      <c r="AP51" s="5"/>
    </row>
    <row r="52" spans="16:27" ht="12.75">
      <c r="P52" s="4">
        <f>IF(OR(D8="",D10=""),"",IF(SUM(I8:M8)=SUM(I10:M10),"",IF(SUM(I8:M8)&gt;SUM(I10:M10),B10,B8)))</f>
      </c>
      <c r="R52" s="13"/>
      <c r="S52" s="21"/>
      <c r="T52" s="21"/>
      <c r="U52" s="14"/>
      <c r="V52" s="15"/>
      <c r="W52" s="1">
        <f>IF(R50="","",IF(R52&gt;R50,1,0))</f>
      </c>
      <c r="X52" s="1">
        <f>IF(S50="","",IF(S52&gt;S50,1,0))</f>
      </c>
      <c r="Y52" s="1">
        <f>IF(T50="","",IF(T52&gt;T50,1,0))</f>
      </c>
      <c r="Z52" s="1">
        <f>IF(U50="","",IF(U52&gt;U50,1,0))</f>
      </c>
      <c r="AA52" s="1">
        <f>IF(V50="","",IF(V52&gt;V50,1,0))</f>
      </c>
    </row>
    <row r="53" spans="44:55" ht="12.75">
      <c r="AR53" s="10">
        <f>IF(OR(AF51="",AF55=""),"",IF(SUM(AK51:AO51)=SUM(AK55:AO55),"",IF(SUM(AK51:AO51)&gt;SUM(AK55:AO55),AD51,AD55)))</f>
      </c>
      <c r="AT53" s="13"/>
      <c r="AU53" s="21"/>
      <c r="AV53" s="21"/>
      <c r="AW53" s="14"/>
      <c r="AX53" s="15"/>
      <c r="AY53" s="1">
        <f>IF(AT53="","",IF(AT53&gt;AT61,1,0))</f>
      </c>
      <c r="AZ53" s="1">
        <f>IF(AU53="","",IF(AU53&gt;AU61,1,0))</f>
      </c>
      <c r="BA53" s="1">
        <f>IF(AV53="","",IF(AV53&gt;AV61,1,0))</f>
      </c>
      <c r="BB53" s="1">
        <f>IF(AW53="","",IF(AW53&gt;AW61,1,0))</f>
      </c>
      <c r="BC53" s="1">
        <f>IF(AX53="","",IF(AX53&gt;AX61,1,0))</f>
      </c>
    </row>
    <row r="54" spans="16:27" ht="12.75">
      <c r="P54" s="4">
        <f>IF(OR(D12="",D14=""),"",IF(SUM(I12:M12)=SUM(I14:M14),"",IF(SUM(I12:M12)&gt;SUM(I14:M14),B14,B12)))</f>
      </c>
      <c r="R54" s="13"/>
      <c r="S54" s="21"/>
      <c r="T54" s="21"/>
      <c r="U54" s="14"/>
      <c r="V54" s="15"/>
      <c r="W54" s="5">
        <f>IF(R54="","",IF(R54&gt;R56,1,0))</f>
      </c>
      <c r="X54" s="5">
        <f>IF(S54="","",IF(S54&gt;S56,1,0))</f>
      </c>
      <c r="Y54" s="5">
        <f>IF(T54="","",IF(T54&gt;T56,1,0))</f>
      </c>
      <c r="Z54" s="5">
        <f>IF(U54="","",IF(U54&gt;U56,1,0))</f>
      </c>
      <c r="AA54" s="5">
        <f>IF(V54="","",IF(V54&gt;V56,1,0))</f>
      </c>
    </row>
    <row r="55" spans="30:42" ht="12.75">
      <c r="AD55" s="4">
        <f>IF(OR(R54="",R56=""),"",IF(SUM(W54:AA54)=SUM(W56:AA56),"",IF(SUM(W54:AA54)&gt;SUM(W56:AA56),P54,P56)))</f>
      </c>
      <c r="AF55" s="13"/>
      <c r="AG55" s="21"/>
      <c r="AH55" s="21"/>
      <c r="AI55" s="14"/>
      <c r="AJ55" s="15"/>
      <c r="AK55" s="5">
        <f>IF(AF55="","",IF(AF55&gt;AF51,1,0))</f>
      </c>
      <c r="AL55" s="5">
        <f>IF(AG55="","",IF(AG55&gt;AG51,1,0))</f>
      </c>
      <c r="AM55" s="5">
        <f>IF(AH55="","",IF(AH55&gt;AH51,1,0))</f>
      </c>
      <c r="AN55" s="5">
        <f>IF(AI55="","",IF(AI55&gt;AI51,1,0))</f>
      </c>
      <c r="AO55" s="5">
        <f>IF(AJ55="","",IF(AJ55&gt;AJ51,1,0))</f>
      </c>
      <c r="AP55" s="5"/>
    </row>
    <row r="56" spans="16:27" ht="12.75">
      <c r="P56" s="4">
        <f>IF(OR(D16="",D18=""),"",IF(SUM(I16:M16)=SUM(I18:M18),"",IF(SUM(I16:M16)&gt;SUM(I18:M18),B18,B16)))</f>
      </c>
      <c r="R56" s="13"/>
      <c r="S56" s="21"/>
      <c r="T56" s="21"/>
      <c r="U56" s="14"/>
      <c r="V56" s="15"/>
      <c r="W56" s="1">
        <f>IF(R54="","",IF(R56&gt;R54,1,0))</f>
      </c>
      <c r="X56" s="1">
        <f>IF(S54="","",IF(S56&gt;S54,1,0))</f>
      </c>
      <c r="Y56" s="1">
        <f>IF(T54="","",IF(T56&gt;T54,1,0))</f>
      </c>
      <c r="Z56" s="1">
        <f>IF(U54="","",IF(U56&gt;U54,1,0))</f>
      </c>
      <c r="AA56" s="1">
        <f>IF(V54="","",IF(V56&gt;V54,1,0))</f>
      </c>
    </row>
    <row r="57" spans="59:60" ht="13.5">
      <c r="BG57" s="18" t="s">
        <v>18</v>
      </c>
      <c r="BH57" s="17">
        <f>IF(OR(AT53="",AT61=""),"",IF(SUM(AY53:BC53)=SUM(AY61:BC61),"",IF(SUM(AY53:BC53)&gt;SUM(AY61:BC61),AR53,AR61)))</f>
      </c>
    </row>
    <row r="58" spans="16:29" ht="12.75">
      <c r="P58" s="4">
        <f>IF(OR(D20="",D22=""),"",IF(SUM(I20:M20)=SUM(I22:M22),"",IF(SUM(I20:M20)&gt;SUM(I22:M22),B22,B20)))</f>
      </c>
      <c r="R58" s="13"/>
      <c r="S58" s="21"/>
      <c r="T58" s="21"/>
      <c r="U58" s="14"/>
      <c r="V58" s="15"/>
      <c r="W58" s="5">
        <f>IF(R58="","",IF(R58&gt;R60,1,0))</f>
      </c>
      <c r="X58" s="5">
        <f>IF(S58="","",IF(S58&gt;S60,1,0))</f>
      </c>
      <c r="Y58" s="5">
        <f>IF(T58="","",IF(T58&gt;T60,1,0))</f>
      </c>
      <c r="Z58" s="5">
        <f>IF(U58="","",IF(U58&gt;U60,1,0))</f>
      </c>
      <c r="AA58" s="5">
        <f>IF(V58="","",IF(V58&gt;V60,1,0))</f>
      </c>
      <c r="AB58" s="16"/>
      <c r="AC58" s="16"/>
    </row>
    <row r="59" spans="30:42" ht="12.75">
      <c r="AD59" s="4">
        <f>IF(OR(R58="",R60=""),"",IF(SUM(W58:AA58)=SUM(W60:AA60),"",IF(SUM(W58:AA58)&gt;SUM(W60:AA60),P58,P60)))</f>
      </c>
      <c r="AF59" s="13"/>
      <c r="AG59" s="21"/>
      <c r="AH59" s="21"/>
      <c r="AI59" s="14"/>
      <c r="AJ59" s="15"/>
      <c r="AK59" s="5">
        <f>IF(AF59="","",IF(AF59&gt;AF63,1,0))</f>
      </c>
      <c r="AL59" s="5">
        <f>IF(AG59="","",IF(AG59&gt;AG63,1,0))</f>
      </c>
      <c r="AM59" s="5">
        <f>IF(AH59="","",IF(AH59&gt;AH63,1,0))</f>
      </c>
      <c r="AN59" s="5">
        <f>IF(AI59="","",IF(AI59&gt;AI63,1,0))</f>
      </c>
      <c r="AO59" s="5">
        <f>IF(AJ59="","",IF(AJ59&gt;AJ63,1,0))</f>
      </c>
      <c r="AP59" s="5"/>
    </row>
    <row r="60" spans="16:27" ht="12.75">
      <c r="P60" s="4">
        <f>IF(OR(D24="",D26=""),"",IF(SUM(I24:M24)=SUM(I26:M26),"",IF(SUM(I24:M24)&gt;SUM(I26:M26),B26,B24)))</f>
      </c>
      <c r="R60" s="13"/>
      <c r="S60" s="21"/>
      <c r="T60" s="21"/>
      <c r="U60" s="14"/>
      <c r="V60" s="15"/>
      <c r="W60" s="1">
        <f>IF(R58="","",IF(R60&gt;R58,1,0))</f>
      </c>
      <c r="X60" s="1">
        <f>IF(S58="","",IF(S60&gt;S58,1,0))</f>
      </c>
      <c r="Y60" s="1">
        <f>IF(T58="","",IF(T60&gt;T58,1,0))</f>
      </c>
      <c r="Z60" s="1">
        <f>IF(U58="","",IF(U60&gt;U58,1,0))</f>
      </c>
      <c r="AA60" s="1">
        <f>IF(V58="","",IF(V60&gt;V58,1,0))</f>
      </c>
    </row>
    <row r="61" spans="44:55" ht="12.75">
      <c r="AR61" s="57">
        <f>IF(OR(AF59="",AF63=""),"",IF(SUM(AK59:AO59)=SUM(AK63:AO63),"",IF(SUM(AK59:AO59)&gt;SUM(AK63:AO63),AD59,AD63)))</f>
      </c>
      <c r="AT61" s="13"/>
      <c r="AU61" s="21"/>
      <c r="AV61" s="21"/>
      <c r="AW61" s="14"/>
      <c r="AX61" s="15"/>
      <c r="AY61" s="1">
        <f>IF(AT61="","",IF(AT61&gt;AT53,1,0))</f>
      </c>
      <c r="AZ61" s="1">
        <f>IF(AU61="","",IF(AU61&gt;AU53,1,0))</f>
      </c>
      <c r="BA61" s="1">
        <f>IF(AV61="","",IF(AV61&gt;AV53,1,0))</f>
      </c>
      <c r="BB61" s="1">
        <f>IF(AW61="","",IF(AW61&gt;AW53,1,0))</f>
      </c>
      <c r="BC61" s="1">
        <f>IF(AX61="","",IF(AX61&gt;AX53,1,0))</f>
      </c>
    </row>
    <row r="62" spans="16:27" ht="12.75">
      <c r="P62" s="4">
        <f>IF(OR(D28="",D30=""),"",IF(SUM(I28:M28)=SUM(I30:M30),"",IF(SUM(I28:M28)&gt;SUM(I30:M30),B30,B28)))</f>
      </c>
      <c r="R62" s="13"/>
      <c r="S62" s="21"/>
      <c r="T62" s="21"/>
      <c r="U62" s="14"/>
      <c r="V62" s="15"/>
      <c r="W62" s="5">
        <f>IF(R62="","",IF(R62&gt;R64,1,0))</f>
      </c>
      <c r="X62" s="5">
        <f>IF(S62="","",IF(S62&gt;S64,1,0))</f>
      </c>
      <c r="Y62" s="5">
        <f>IF(T62="","",IF(T62&gt;T64,1,0))</f>
      </c>
      <c r="Z62" s="5">
        <f>IF(U62="","",IF(U62&gt;U64,1,0))</f>
      </c>
      <c r="AA62" s="5">
        <f>IF(V62="","",IF(V62&gt;V64,1,0))</f>
      </c>
    </row>
    <row r="63" spans="30:60" ht="13.5">
      <c r="AD63" s="4">
        <f>IF(OR(R62="",R64=""),"",IF(SUM(W62:AA62)=SUM(W64:AA64),"",IF(SUM(W62:AA62)&gt;SUM(W64:AA64),P62,P64)))</f>
      </c>
      <c r="AF63" s="13"/>
      <c r="AG63" s="21"/>
      <c r="AH63" s="21"/>
      <c r="AI63" s="14"/>
      <c r="AJ63" s="15"/>
      <c r="AK63" s="5">
        <f>IF(AF63="","",IF(AF63&gt;AF59,1,0))</f>
      </c>
      <c r="AL63" s="5">
        <f>IF(AG63="","",IF(AG63&gt;AG59,1,0))</f>
      </c>
      <c r="AM63" s="5">
        <f>IF(AH63="","",IF(AH63&gt;AH59,1,0))</f>
      </c>
      <c r="AN63" s="5">
        <f>IF(AI63="","",IF(AI63&gt;AI59,1,0))</f>
      </c>
      <c r="AO63" s="5">
        <f>IF(AJ63="","",IF(AJ63&gt;AJ59,1,0))</f>
      </c>
      <c r="AP63" s="5"/>
      <c r="BG63" s="18" t="s">
        <v>19</v>
      </c>
      <c r="BH63" s="17">
        <f>IF(OR(AT53="",AT61=""),"",IF(SUM(AY53:BC53)=SUM(AY61:BC61),"",IF(SUM(AY53:BC53)&gt;SUM(AY61:BC61),AR61,AR53)))</f>
      </c>
    </row>
    <row r="64" spans="16:27" ht="12.75">
      <c r="P64" s="4">
        <f>IF(OR(D32="",D34=""),"",IF(SUM(I32:M32)=SUM(I34:M34),"",IF(SUM(I32:M32)&gt;SUM(I34:M34),B34,B32)))</f>
      </c>
      <c r="R64" s="13"/>
      <c r="S64" s="21"/>
      <c r="T64" s="21"/>
      <c r="U64" s="14"/>
      <c r="V64" s="15"/>
      <c r="W64" s="1">
        <f>IF(R62="","",IF(R64&gt;R62,1,0))</f>
      </c>
      <c r="X64" s="1">
        <f>IF(S62="","",IF(S64&gt;S62,1,0))</f>
      </c>
      <c r="Y64" s="1">
        <f>IF(T62="","",IF(T64&gt;T62,1,0))</f>
      </c>
      <c r="Z64" s="1">
        <f>IF(U62="","",IF(U64&gt;U62,1,0))</f>
      </c>
      <c r="AA64" s="1">
        <f>IF(V62="","",IF(V64&gt;V62,1,0))</f>
      </c>
    </row>
    <row r="65" spans="44:55" ht="12.75">
      <c r="AR65" s="10">
        <f>IF(OR(AF51="",AF55=""),"",IF(SUM(AK51:AO51)=SUM(AK55:AO55),"",IF(SUM(AK51:AO51)&gt;SUM(AK55:AO55),AD55,AD51)))</f>
      </c>
      <c r="AT65" s="13"/>
      <c r="AU65" s="21"/>
      <c r="AV65" s="21"/>
      <c r="AW65" s="14"/>
      <c r="AX65" s="15"/>
      <c r="AY65" s="1">
        <f>IF(AT65="","",IF(AT65&gt;AT67,1,0))</f>
      </c>
      <c r="AZ65" s="1">
        <f>IF(AU65="","",IF(AU65&gt;AU67,1,0))</f>
      </c>
      <c r="BA65" s="1">
        <f>IF(AV65="","",IF(AV65&gt;AV67,1,0))</f>
      </c>
      <c r="BB65" s="1">
        <f>IF(AW65="","",IF(AW65&gt;AW67,1,0))</f>
      </c>
      <c r="BC65" s="1">
        <f>IF(AX65="","",IF(AX65&gt;AX67,1,0))</f>
      </c>
    </row>
    <row r="66" spans="59:60" ht="13.5">
      <c r="BG66" s="19" t="s">
        <v>20</v>
      </c>
      <c r="BH66" s="17">
        <f>IF(OR(AT65="",AT67=""),"",IF(SUM(AY65:BC65)=SUM(AY67:BC67),"",IF(SUM(AY65:BC65)&gt;SUM(AY67:BC67),AR65,AR67)))</f>
      </c>
    </row>
    <row r="67" spans="44:55" ht="12.75">
      <c r="AR67" s="57">
        <f>IF(OR(AF59="",AF63=""),"",IF(SUM(AK59:AO59)=SUM(AK63:AO63),"",IF(SUM(AK59:AO59)&gt;SUM(AK63:AO63),AD63,AD59)))</f>
      </c>
      <c r="AT67" s="13"/>
      <c r="AU67" s="21"/>
      <c r="AV67" s="21"/>
      <c r="AW67" s="14"/>
      <c r="AX67" s="15"/>
      <c r="AY67" s="1">
        <f>IF(AT67="","",IF(AT67&gt;AT65,1,0))</f>
      </c>
      <c r="AZ67" s="1">
        <f>IF(AU67="","",IF(AU67&gt;AU65,1,0))</f>
      </c>
      <c r="BA67" s="1">
        <f>IF(AV67="","",IF(AV67&gt;AV65,1,0))</f>
      </c>
      <c r="BB67" s="1">
        <f>IF(AW67="","",IF(AW67&gt;AW65,1,0))</f>
      </c>
      <c r="BC67" s="1">
        <f>IF(AX67="","",IF(AX67&gt;AX65,1,0))</f>
      </c>
    </row>
    <row r="68" ht="12.75"/>
    <row r="69" spans="30:60" ht="13.5">
      <c r="AD69" s="10">
        <f>IF(OR(R50="",R52=""),"",IF(SUM(W50:AA50)=SUM(W52:AA52),"",IF(SUM(W50:AA50)&gt;SUM(W52:AA52),P52,P50)))</f>
      </c>
      <c r="AF69" s="13"/>
      <c r="AG69" s="21"/>
      <c r="AH69" s="21"/>
      <c r="AI69" s="14"/>
      <c r="AJ69" s="15"/>
      <c r="AK69" s="1">
        <f>IF(AF69="","",IF(AF69&gt;AF71,1,0))</f>
      </c>
      <c r="AL69" s="1">
        <f>IF(AG69="","",IF(AG69&gt;AG71,1,0))</f>
      </c>
      <c r="AM69" s="1">
        <f>IF(AH69="","",IF(AH69&gt;AH71,1,0))</f>
      </c>
      <c r="AN69" s="1">
        <f>IF(AI69="","",IF(AI69&gt;AI71,1,0))</f>
      </c>
      <c r="AO69" s="1">
        <f>IF(AJ69="","",IF(AJ69&gt;AJ71,1,0))</f>
      </c>
      <c r="BG69" s="19" t="s">
        <v>21</v>
      </c>
      <c r="BH69" s="17">
        <f>IF(OR(AT65="",AT67=""),"",IF(SUM(AY65:BC65)=SUM(AY67:BC67),"",IF(SUM(AY65:BC65)&gt;SUM(AY67:BC67),AR67,AR65)))</f>
      </c>
    </row>
    <row r="70" spans="44:55" ht="12.75">
      <c r="AR70" s="57">
        <f>IF(OR(AK69="",AK71=""),"",IF(SUM(AK69:AO69)=SUM(AK71:AO71),"",IF(SUM(AK69:AO69)&gt;SUM(AK71:AO71),AD69,AD71)))</f>
      </c>
      <c r="AT70" s="13"/>
      <c r="AU70" s="21"/>
      <c r="AV70" s="21"/>
      <c r="AW70" s="14"/>
      <c r="AX70" s="15"/>
      <c r="AY70" s="1">
        <f>IF(AT70="","",IF(AT70&gt;AT74,1,0))</f>
      </c>
      <c r="AZ70" s="1">
        <f>IF(AU70="","",IF(AU70&gt;AU74,1,0))</f>
      </c>
      <c r="BA70" s="1">
        <f>IF(AV70="","",IF(AV70&gt;AV74,1,0))</f>
      </c>
      <c r="BB70" s="1">
        <f>IF(AW70="","",IF(AW70&gt;AW74,1,0))</f>
      </c>
      <c r="BC70" s="1">
        <f>IF(AX70="","",IF(AX70&gt;AX74,1,0))</f>
      </c>
    </row>
    <row r="71" spans="30:41" ht="12.75">
      <c r="AD71" s="10">
        <f>IF(OR(R54="",R56=""),"",IF(SUM(W54:AA54)=SUM(W56:AA56),"",IF(SUM(W54:AA54)&gt;SUM(W56:AA56),P56,P54)))</f>
      </c>
      <c r="AF71" s="13"/>
      <c r="AG71" s="21"/>
      <c r="AH71" s="21"/>
      <c r="AI71" s="14"/>
      <c r="AJ71" s="15"/>
      <c r="AK71" s="1">
        <f>IF(AF71="","",IF(AF71&gt;AF69,1,0))</f>
      </c>
      <c r="AL71" s="1">
        <f>IF(AG71="","",IF(AG71&gt;AG69,1,0))</f>
      </c>
      <c r="AM71" s="1">
        <f>IF(AH71="","",IF(AH71&gt;AH69,1,0))</f>
      </c>
      <c r="AN71" s="1">
        <f>IF(AI71="","",IF(AI71&gt;AI69,1,0))</f>
      </c>
      <c r="AO71" s="1">
        <f>IF(AJ71="","",IF(AJ71&gt;AJ69,1,0))</f>
      </c>
    </row>
    <row r="72" spans="59:60" ht="13.5">
      <c r="BG72" s="19" t="s">
        <v>22</v>
      </c>
      <c r="BH72" s="17">
        <f>IF(OR(AT70="",AT74=""),"",IF(SUM(AY70:BC70)=SUM(AY74:BC74),"",IF(SUM(AY70:BC70)&gt;SUM(AY74:BC74),AR70,AR74)))</f>
      </c>
    </row>
    <row r="73" spans="30:41" ht="12.75">
      <c r="AD73" s="10">
        <f>IF(OR(R58="",R60=""),"",IF(SUM(W58:AA58)=SUM(W60:AA60),"",IF(SUM(W58:AA58)&gt;SUM(W60:AA60),P60,P58)))</f>
      </c>
      <c r="AF73" s="13"/>
      <c r="AG73" s="21"/>
      <c r="AH73" s="21"/>
      <c r="AI73" s="14"/>
      <c r="AJ73" s="15"/>
      <c r="AK73" s="1">
        <f>IF(AF73="","",IF(AF73&gt;AF75,1,0))</f>
      </c>
      <c r="AL73" s="1">
        <f>IF(AG73="","",IF(AG73&gt;AG75,1,0))</f>
      </c>
      <c r="AM73" s="1">
        <f>IF(AH73="","",IF(AH73&gt;AH75,1,0))</f>
      </c>
      <c r="AN73" s="1">
        <f>IF(AI73="","",IF(AI73&gt;AI75,1,0))</f>
      </c>
      <c r="AO73" s="1">
        <f>IF(AJ73="","",IF(AJ73&gt;AJ75,1,0))</f>
      </c>
    </row>
    <row r="74" spans="44:55" ht="12.75">
      <c r="AR74" s="57">
        <f>IF(OR(AK73="",AK75=""),"",IF(SUM(AK73:AO73)=SUM(AK75:AO75),"",IF(SUM(AK73:AO73)&gt;SUM(AK75:AO75),AD73,AD75)))</f>
      </c>
      <c r="AT74" s="13"/>
      <c r="AU74" s="21"/>
      <c r="AV74" s="21"/>
      <c r="AW74" s="14"/>
      <c r="AX74" s="15"/>
      <c r="AY74" s="1">
        <f>IF(AT74="","",IF(AT74&gt;AT70,1,0))</f>
      </c>
      <c r="AZ74" s="1">
        <f>IF(AU74="","",IF(AU74&gt;AU70,1,0))</f>
      </c>
      <c r="BA74" s="1">
        <f>IF(AV74="","",IF(AV74&gt;AV70,1,0))</f>
      </c>
      <c r="BB74" s="1">
        <f>IF(AW74="","",IF(AW74&gt;AW70,1,0))</f>
      </c>
      <c r="BC74" s="1">
        <f>IF(AX74="","",IF(AX74&gt;AX70,1,0))</f>
      </c>
    </row>
    <row r="75" spans="30:60" ht="13.5">
      <c r="AD75" s="10">
        <f>IF(OR(R62="",R64=""),"",IF(SUM(W62:AA62)=SUM(W64:AA64),"",IF(SUM(W62:AA62)&gt;SUM(W64:AA64),P64,P62)))</f>
      </c>
      <c r="AF75" s="13"/>
      <c r="AG75" s="21"/>
      <c r="AH75" s="21"/>
      <c r="AI75" s="14"/>
      <c r="AJ75" s="15"/>
      <c r="AK75" s="1">
        <f>IF(AF75="","",IF(AF75&gt;AF73,1,0))</f>
      </c>
      <c r="AL75" s="1">
        <f>IF(AG75="","",IF(AG75&gt;AG73,1,0))</f>
      </c>
      <c r="AM75" s="1">
        <f>IF(AH75="","",IF(AH75&gt;AH73,1,0))</f>
      </c>
      <c r="AN75" s="1">
        <f>IF(AI75="","",IF(AI75&gt;AI73,1,0))</f>
      </c>
      <c r="AO75" s="1">
        <f>IF(AJ75="","",IF(AJ75&gt;AJ73,1,0))</f>
      </c>
      <c r="BG75" s="19" t="s">
        <v>23</v>
      </c>
      <c r="BH75" s="17">
        <f>IF(OR(AT70="",AT74=""),"",IF(SUM(AY70:BC70)=SUM(AY74:BC74),"",IF(SUM(AY70:BC70)&gt;SUM(AY74:BC74),AR74,AR70)))</f>
      </c>
    </row>
    <row r="76" ht="12.75"/>
    <row r="77" spans="44:55" ht="12.75">
      <c r="AR77" s="57">
        <f>IF(OR(AK69="",AK71=""),"",IF(SUM(AK69:AO69)=SUM(AK71:AO71),"",IF(SUM(AK69:AO69)&gt;SUM(AK71:AO71),AD71,AD69)))</f>
      </c>
      <c r="AT77" s="13"/>
      <c r="AU77" s="21"/>
      <c r="AV77" s="21"/>
      <c r="AW77" s="14"/>
      <c r="AX77" s="15"/>
      <c r="AY77" s="1">
        <f>IF(AT77="","",IF(AT77&gt;AT79,1,0))</f>
      </c>
      <c r="AZ77" s="1">
        <f>IF(AU77="","",IF(AU77&gt;AU79,1,0))</f>
      </c>
      <c r="BA77" s="1">
        <f>IF(AV77="","",IF(AV77&gt;AV79,1,0))</f>
      </c>
      <c r="BB77" s="1">
        <f>IF(AW77="","",IF(AW77&gt;AW79,1,0))</f>
      </c>
      <c r="BC77" s="1">
        <f>IF(AX77="","",IF(AX77&gt;AX79,1,0))</f>
      </c>
    </row>
    <row r="78" spans="59:60" ht="13.5">
      <c r="BG78" s="19" t="s">
        <v>24</v>
      </c>
      <c r="BH78" s="17">
        <f>IF(OR(AT77="",AT79=""),"",IF(SUM(AY77:BC77)=SUM(AY79:BC79),"",IF(SUM(AY77:BC77)&gt;SUM(AY79:BC79),AR77,AR79)))</f>
      </c>
    </row>
    <row r="79" spans="44:55" ht="12.75">
      <c r="AR79" s="57">
        <f>IF(OR(AK73="",AK75=""),"",IF(SUM(AK73:AO73)=SUM(AK75:AO75),"",IF(SUM(AK73:AO73)&gt;SUM(AK75:AO75),AD75,AD73)))</f>
      </c>
      <c r="AT79" s="13"/>
      <c r="AU79" s="21"/>
      <c r="AV79" s="21"/>
      <c r="AW79" s="14"/>
      <c r="AX79" s="15"/>
      <c r="AY79" s="1">
        <f>IF(AT79="","",IF(AT79&gt;AT77,1,0))</f>
      </c>
      <c r="AZ79" s="1">
        <f>IF(AU79="","",IF(AU79&gt;AU77,1,0))</f>
      </c>
      <c r="BA79" s="1">
        <f>IF(AV79="","",IF(AV79&gt;AV77,1,0))</f>
      </c>
      <c r="BB79" s="1">
        <f>IF(AW79="","",IF(AW79&gt;AW77,1,0))</f>
      </c>
      <c r="BC79" s="1">
        <f>IF(AX79="","",IF(AX79&gt;AX77,1,0))</f>
      </c>
    </row>
    <row r="80" ht="12.75"/>
    <row r="81" spans="44:60" ht="13.5">
      <c r="AR81" s="7"/>
      <c r="BG81" s="19" t="s">
        <v>25</v>
      </c>
      <c r="BH81" s="17">
        <f>IF(OR(AT77="",AT79=""),"",IF(SUM(AY77:BC77)=SUM(AY79:BC79),"",IF(SUM(AY77:BC77)&gt;SUM(AY79:BC79),AR79,AR77)))</f>
      </c>
    </row>
    <row r="82" ht="12.75">
      <c r="BH82" s="5"/>
    </row>
  </sheetData>
  <sheetProtection sheet="1" objects="1" scenarios="1" formatCells="0" sort="0" autoFilter="0"/>
  <mergeCells count="27">
    <mergeCell ref="BG11:BH11"/>
    <mergeCell ref="A1:N1"/>
    <mergeCell ref="O1:AB1"/>
    <mergeCell ref="AC1:AP1"/>
    <mergeCell ref="AQ1:BD1"/>
    <mergeCell ref="D2:D3"/>
    <mergeCell ref="E2:E3"/>
    <mergeCell ref="AJ2:AJ3"/>
    <mergeCell ref="V2:V3"/>
    <mergeCell ref="R2:R3"/>
    <mergeCell ref="AF2:AF3"/>
    <mergeCell ref="BE1:BH1"/>
    <mergeCell ref="AT2:AT3"/>
    <mergeCell ref="AW2:AW3"/>
    <mergeCell ref="AX2:AX3"/>
    <mergeCell ref="AU2:AU3"/>
    <mergeCell ref="AV2:AV3"/>
    <mergeCell ref="BH14:BI14"/>
    <mergeCell ref="F2:F3"/>
    <mergeCell ref="G2:G3"/>
    <mergeCell ref="S2:S3"/>
    <mergeCell ref="T2:T3"/>
    <mergeCell ref="AG2:AG3"/>
    <mergeCell ref="AH2:AH3"/>
    <mergeCell ref="H2:H3"/>
    <mergeCell ref="U2:U3"/>
    <mergeCell ref="AI2:AI3"/>
  </mergeCells>
  <printOptions horizontalCentered="1" verticalCentered="1"/>
  <pageMargins left="0.1968503937007874" right="0.1968503937007874" top="0.4330708661417323" bottom="0.5905511811023623" header="0" footer="0"/>
  <pageSetup fitToHeight="1" fitToWidth="1"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matches TT</dc:title>
  <dc:subject/>
  <dc:creator>erreps</dc:creator>
  <cp:keywords/>
  <dc:description>classement auto en fonction des victoires(3 sets maxi)</dc:description>
  <cp:lastModifiedBy>Francois</cp:lastModifiedBy>
  <cp:lastPrinted>2000-11-09T15:04:20Z</cp:lastPrinted>
  <dcterms:created xsi:type="dcterms:W3CDTF">2000-02-28T14:00:12Z</dcterms:created>
  <dcterms:modified xsi:type="dcterms:W3CDTF">2017-02-01T18:00:03Z</dcterms:modified>
  <cp:category/>
  <cp:version/>
  <cp:contentType/>
  <cp:contentStatus/>
</cp:coreProperties>
</file>