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ThisWorkbook" defaultThemeVersion="124226"/>
  <bookViews>
    <workbookView xWindow="480" yWindow="105" windowWidth="15480" windowHeight="9000" tabRatio="879"/>
  </bookViews>
  <sheets>
    <sheet name="Accueil" sheetId="5" r:id="rId1"/>
    <sheet name="-" sheetId="7" r:id="rId2"/>
    <sheet name="Explications" sheetId="6" r:id="rId3"/>
    <sheet name="- - -" sheetId="21" r:id="rId4"/>
    <sheet name="Avant la séance" sheetId="20" r:id="rId5"/>
    <sheet name="--" sheetId="4" r:id="rId6"/>
    <sheet name="Paramétrages" sheetId="1" r:id="rId7"/>
    <sheet name="- -" sheetId="19" r:id="rId8"/>
    <sheet name="Débuter la séance" sheetId="18" r:id="rId9"/>
    <sheet name="---" sheetId="2" r:id="rId10"/>
    <sheet name="Tournoi Victoires" sheetId="3" r:id="rId11"/>
    <sheet name="----" sheetId="8" r:id="rId12"/>
    <sheet name="Classement" sheetId="17" r:id="rId13"/>
    <sheet name="-----" sheetId="22" r:id="rId14"/>
    <sheet name="Arch1" sheetId="9" r:id="rId15"/>
    <sheet name="------" sheetId="23" r:id="rId16"/>
    <sheet name="Archives" sheetId="24" r:id="rId17"/>
    <sheet name="Feuil1" sheetId="25" r:id="rId18"/>
  </sheets>
  <definedNames>
    <definedName name="_xlnm._FilterDatabase" localSheetId="16" hidden="1">Archives!$B$2:$F$322</definedName>
    <definedName name="_xlnm._FilterDatabase" localSheetId="12" hidden="1">Classement!$B$5:$G$5</definedName>
    <definedName name="clas">Paramétrages!$A$2:$D$154</definedName>
  </definedNames>
  <calcPr calcId="145621"/>
</workbook>
</file>

<file path=xl/calcChain.xml><?xml version="1.0" encoding="utf-8"?>
<calcChain xmlns="http://schemas.openxmlformats.org/spreadsheetml/2006/main">
  <c r="V4" i="3" l="1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3" i="3"/>
  <c r="I1" i="17" l="1"/>
  <c r="AU4" i="9"/>
  <c r="F284" i="24" s="1"/>
  <c r="AU5" i="9"/>
  <c r="AU6" i="9"/>
  <c r="F286" i="24" s="1"/>
  <c r="AU7" i="9"/>
  <c r="AU8" i="9"/>
  <c r="F288" i="24" s="1"/>
  <c r="AU9" i="9"/>
  <c r="AU10" i="9"/>
  <c r="F290" i="24" s="1"/>
  <c r="AU11" i="9"/>
  <c r="AU12" i="9"/>
  <c r="F292" i="24" s="1"/>
  <c r="AU13" i="9"/>
  <c r="AU14" i="9"/>
  <c r="F294" i="24" s="1"/>
  <c r="AU15" i="9"/>
  <c r="AU16" i="9"/>
  <c r="F296" i="24" s="1"/>
  <c r="AU17" i="9"/>
  <c r="AU18" i="9"/>
  <c r="F298" i="24" s="1"/>
  <c r="AU19" i="9"/>
  <c r="AU20" i="9"/>
  <c r="F300" i="24" s="1"/>
  <c r="AU21" i="9"/>
  <c r="AU22" i="9"/>
  <c r="F302" i="24" s="1"/>
  <c r="AU23" i="9"/>
  <c r="AU24" i="9"/>
  <c r="F304" i="24" s="1"/>
  <c r="AU25" i="9"/>
  <c r="AU26" i="9"/>
  <c r="F306" i="24" s="1"/>
  <c r="AU27" i="9"/>
  <c r="AU28" i="9"/>
  <c r="F308" i="24" s="1"/>
  <c r="AU29" i="9"/>
  <c r="AU30" i="9"/>
  <c r="F310" i="24" s="1"/>
  <c r="AU31" i="9"/>
  <c r="AU32" i="9"/>
  <c r="F312" i="24" s="1"/>
  <c r="AU33" i="9"/>
  <c r="F313" i="24" s="1"/>
  <c r="AU34" i="9"/>
  <c r="F314" i="24" s="1"/>
  <c r="AU35" i="9"/>
  <c r="AU36" i="9"/>
  <c r="F316" i="24" s="1"/>
  <c r="AU37" i="9"/>
  <c r="AU38" i="9"/>
  <c r="F318" i="24" s="1"/>
  <c r="AU39" i="9"/>
  <c r="F319" i="24" s="1"/>
  <c r="AU40" i="9"/>
  <c r="F320" i="24" s="1"/>
  <c r="AU41" i="9"/>
  <c r="F321" i="24" s="1"/>
  <c r="AU42" i="9"/>
  <c r="F322" i="24" s="1"/>
  <c r="AU3" i="9"/>
  <c r="F283" i="24" s="1"/>
  <c r="AO4" i="9"/>
  <c r="F244" i="24" s="1"/>
  <c r="AO5" i="9"/>
  <c r="AO6" i="9"/>
  <c r="F246" i="24" s="1"/>
  <c r="AO7" i="9"/>
  <c r="AO8" i="9"/>
  <c r="F248" i="24" s="1"/>
  <c r="AO9" i="9"/>
  <c r="AO10" i="9"/>
  <c r="F250" i="24" s="1"/>
  <c r="AO11" i="9"/>
  <c r="AO12" i="9"/>
  <c r="F252" i="24" s="1"/>
  <c r="AO13" i="9"/>
  <c r="AO14" i="9"/>
  <c r="F254" i="24" s="1"/>
  <c r="AO15" i="9"/>
  <c r="AO16" i="9"/>
  <c r="F256" i="24" s="1"/>
  <c r="AO17" i="9"/>
  <c r="AO18" i="9"/>
  <c r="F258" i="24" s="1"/>
  <c r="AO19" i="9"/>
  <c r="AO20" i="9"/>
  <c r="F260" i="24" s="1"/>
  <c r="AO21" i="9"/>
  <c r="F261" i="24" s="1"/>
  <c r="AO22" i="9"/>
  <c r="F262" i="24" s="1"/>
  <c r="AO23" i="9"/>
  <c r="AO24" i="9"/>
  <c r="F264" i="24" s="1"/>
  <c r="AO25" i="9"/>
  <c r="AO26" i="9"/>
  <c r="F266" i="24" s="1"/>
  <c r="AO27" i="9"/>
  <c r="AO28" i="9"/>
  <c r="F268" i="24" s="1"/>
  <c r="AO29" i="9"/>
  <c r="F269" i="24" s="1"/>
  <c r="AO30" i="9"/>
  <c r="F270" i="24" s="1"/>
  <c r="AO31" i="9"/>
  <c r="AO32" i="9"/>
  <c r="F272" i="24" s="1"/>
  <c r="AO33" i="9"/>
  <c r="AO34" i="9"/>
  <c r="F274" i="24" s="1"/>
  <c r="AO35" i="9"/>
  <c r="AO36" i="9"/>
  <c r="F276" i="24" s="1"/>
  <c r="AO37" i="9"/>
  <c r="F277" i="24" s="1"/>
  <c r="AO38" i="9"/>
  <c r="F278" i="24" s="1"/>
  <c r="AO39" i="9"/>
  <c r="AO40" i="9"/>
  <c r="F280" i="24" s="1"/>
  <c r="AO41" i="9"/>
  <c r="AO42" i="9"/>
  <c r="F282" i="24" s="1"/>
  <c r="AO3" i="9"/>
  <c r="AI4" i="9"/>
  <c r="F204" i="24" s="1"/>
  <c r="AI5" i="9"/>
  <c r="AI6" i="9"/>
  <c r="F206" i="24" s="1"/>
  <c r="AI7" i="9"/>
  <c r="F207" i="24" s="1"/>
  <c r="AI8" i="9"/>
  <c r="F208" i="24" s="1"/>
  <c r="AI9" i="9"/>
  <c r="F209" i="24" s="1"/>
  <c r="AI10" i="9"/>
  <c r="F210" i="24" s="1"/>
  <c r="AI11" i="9"/>
  <c r="F211" i="24" s="1"/>
  <c r="AI12" i="9"/>
  <c r="F212" i="24" s="1"/>
  <c r="AI13" i="9"/>
  <c r="AI14" i="9"/>
  <c r="F214" i="24" s="1"/>
  <c r="AI15" i="9"/>
  <c r="F215" i="24" s="1"/>
  <c r="AI16" i="9"/>
  <c r="F216" i="24" s="1"/>
  <c r="AI17" i="9"/>
  <c r="F217" i="24" s="1"/>
  <c r="AI18" i="9"/>
  <c r="F218" i="24" s="1"/>
  <c r="AI19" i="9"/>
  <c r="F219" i="24" s="1"/>
  <c r="AI20" i="9"/>
  <c r="F220" i="24" s="1"/>
  <c r="AI21" i="9"/>
  <c r="AI22" i="9"/>
  <c r="F222" i="24" s="1"/>
  <c r="AI23" i="9"/>
  <c r="F223" i="24" s="1"/>
  <c r="AI24" i="9"/>
  <c r="F224" i="24" s="1"/>
  <c r="AI25" i="9"/>
  <c r="F225" i="24" s="1"/>
  <c r="AI26" i="9"/>
  <c r="F226" i="24" s="1"/>
  <c r="AI27" i="9"/>
  <c r="F227" i="24" s="1"/>
  <c r="AI28" i="9"/>
  <c r="F228" i="24" s="1"/>
  <c r="AI29" i="9"/>
  <c r="AI30" i="9"/>
  <c r="F230" i="24" s="1"/>
  <c r="AI31" i="9"/>
  <c r="F231" i="24" s="1"/>
  <c r="AI32" i="9"/>
  <c r="F232" i="24" s="1"/>
  <c r="AI33" i="9"/>
  <c r="F233" i="24" s="1"/>
  <c r="AI34" i="9"/>
  <c r="F234" i="24" s="1"/>
  <c r="AI35" i="9"/>
  <c r="F235" i="24" s="1"/>
  <c r="AI36" i="9"/>
  <c r="F236" i="24" s="1"/>
  <c r="AI37" i="9"/>
  <c r="AI38" i="9"/>
  <c r="F238" i="24" s="1"/>
  <c r="AI39" i="9"/>
  <c r="F239" i="24" s="1"/>
  <c r="AI40" i="9"/>
  <c r="F240" i="24" s="1"/>
  <c r="AI41" i="9"/>
  <c r="F241" i="24" s="1"/>
  <c r="AI42" i="9"/>
  <c r="F242" i="24" s="1"/>
  <c r="AI3" i="9"/>
  <c r="F203" i="24" s="1"/>
  <c r="AC4" i="9"/>
  <c r="F164" i="24" s="1"/>
  <c r="AC5" i="9"/>
  <c r="AC6" i="9"/>
  <c r="F166" i="24" s="1"/>
  <c r="AC7" i="9"/>
  <c r="AC8" i="9"/>
  <c r="F168" i="24" s="1"/>
  <c r="AC9" i="9"/>
  <c r="F169" i="24" s="1"/>
  <c r="AC10" i="9"/>
  <c r="F170" i="24" s="1"/>
  <c r="AC11" i="9"/>
  <c r="AC12" i="9"/>
  <c r="F172" i="24" s="1"/>
  <c r="AC13" i="9"/>
  <c r="AC14" i="9"/>
  <c r="F174" i="24" s="1"/>
  <c r="AC15" i="9"/>
  <c r="F175" i="24" s="1"/>
  <c r="AC16" i="9"/>
  <c r="F176" i="24" s="1"/>
  <c r="AC17" i="9"/>
  <c r="F177" i="24" s="1"/>
  <c r="AC18" i="9"/>
  <c r="F178" i="24" s="1"/>
  <c r="AC19" i="9"/>
  <c r="AC20" i="9"/>
  <c r="F180" i="24" s="1"/>
  <c r="AC21" i="9"/>
  <c r="AC22" i="9"/>
  <c r="F182" i="24" s="1"/>
  <c r="AC23" i="9"/>
  <c r="F183" i="24" s="1"/>
  <c r="AC24" i="9"/>
  <c r="F184" i="24" s="1"/>
  <c r="AC25" i="9"/>
  <c r="F185" i="24" s="1"/>
  <c r="AC26" i="9"/>
  <c r="F186" i="24" s="1"/>
  <c r="AC27" i="9"/>
  <c r="F187" i="24" s="1"/>
  <c r="AC28" i="9"/>
  <c r="F188" i="24" s="1"/>
  <c r="AC29" i="9"/>
  <c r="AC30" i="9"/>
  <c r="F190" i="24" s="1"/>
  <c r="AC31" i="9"/>
  <c r="AC32" i="9"/>
  <c r="F192" i="24" s="1"/>
  <c r="AC33" i="9"/>
  <c r="F193" i="24" s="1"/>
  <c r="AC34" i="9"/>
  <c r="F194" i="24" s="1"/>
  <c r="AC35" i="9"/>
  <c r="F195" i="24" s="1"/>
  <c r="AC36" i="9"/>
  <c r="F196" i="24" s="1"/>
  <c r="AC37" i="9"/>
  <c r="AC38" i="9"/>
  <c r="F198" i="24" s="1"/>
  <c r="AC39" i="9"/>
  <c r="AC40" i="9"/>
  <c r="F200" i="24" s="1"/>
  <c r="AC41" i="9"/>
  <c r="F201" i="24" s="1"/>
  <c r="AC42" i="9"/>
  <c r="F202" i="24" s="1"/>
  <c r="AC3" i="9"/>
  <c r="W4" i="9"/>
  <c r="F124" i="24" s="1"/>
  <c r="W5" i="9"/>
  <c r="W6" i="9"/>
  <c r="F126" i="24" s="1"/>
  <c r="W7" i="9"/>
  <c r="F127" i="24" s="1"/>
  <c r="W8" i="9"/>
  <c r="F128" i="24" s="1"/>
  <c r="W9" i="9"/>
  <c r="F129" i="24" s="1"/>
  <c r="W10" i="9"/>
  <c r="F130" i="24" s="1"/>
  <c r="W11" i="9"/>
  <c r="F131" i="24" s="1"/>
  <c r="W12" i="9"/>
  <c r="F132" i="24" s="1"/>
  <c r="W13" i="9"/>
  <c r="F133" i="24" s="1"/>
  <c r="W14" i="9"/>
  <c r="F134" i="24" s="1"/>
  <c r="W15" i="9"/>
  <c r="F135" i="24" s="1"/>
  <c r="W16" i="9"/>
  <c r="F136" i="24" s="1"/>
  <c r="W17" i="9"/>
  <c r="F137" i="24" s="1"/>
  <c r="W18" i="9"/>
  <c r="F138" i="24" s="1"/>
  <c r="W19" i="9"/>
  <c r="F139" i="24" s="1"/>
  <c r="W20" i="9"/>
  <c r="F140" i="24" s="1"/>
  <c r="W21" i="9"/>
  <c r="W22" i="9"/>
  <c r="F142" i="24" s="1"/>
  <c r="W23" i="9"/>
  <c r="F143" i="24" s="1"/>
  <c r="W24" i="9"/>
  <c r="F144" i="24" s="1"/>
  <c r="W25" i="9"/>
  <c r="F145" i="24" s="1"/>
  <c r="W26" i="9"/>
  <c r="F146" i="24" s="1"/>
  <c r="W27" i="9"/>
  <c r="F147" i="24" s="1"/>
  <c r="W28" i="9"/>
  <c r="F148" i="24" s="1"/>
  <c r="W29" i="9"/>
  <c r="F149" i="24" s="1"/>
  <c r="W30" i="9"/>
  <c r="F150" i="24" s="1"/>
  <c r="W31" i="9"/>
  <c r="F151" i="24" s="1"/>
  <c r="W32" i="9"/>
  <c r="F152" i="24" s="1"/>
  <c r="W33" i="9"/>
  <c r="F153" i="24" s="1"/>
  <c r="W34" i="9"/>
  <c r="F154" i="24" s="1"/>
  <c r="W35" i="9"/>
  <c r="F155" i="24" s="1"/>
  <c r="W36" i="9"/>
  <c r="F156" i="24" s="1"/>
  <c r="W37" i="9"/>
  <c r="W38" i="9"/>
  <c r="F158" i="24" s="1"/>
  <c r="W39" i="9"/>
  <c r="F159" i="24" s="1"/>
  <c r="W40" i="9"/>
  <c r="F160" i="24" s="1"/>
  <c r="W41" i="9"/>
  <c r="F161" i="24" s="1"/>
  <c r="W42" i="9"/>
  <c r="F162" i="24" s="1"/>
  <c r="W3" i="9"/>
  <c r="F123" i="24" s="1"/>
  <c r="Q4" i="9"/>
  <c r="F84" i="24" s="1"/>
  <c r="Q5" i="9"/>
  <c r="F85" i="24" s="1"/>
  <c r="Q6" i="9"/>
  <c r="F86" i="24" s="1"/>
  <c r="Q7" i="9"/>
  <c r="F87" i="24" s="1"/>
  <c r="Q8" i="9"/>
  <c r="F88" i="24" s="1"/>
  <c r="Q9" i="9"/>
  <c r="F89" i="24" s="1"/>
  <c r="Q10" i="9"/>
  <c r="F90" i="24" s="1"/>
  <c r="Q11" i="9"/>
  <c r="F91" i="24" s="1"/>
  <c r="Q12" i="9"/>
  <c r="F92" i="24" s="1"/>
  <c r="Q13" i="9"/>
  <c r="Q14" i="9"/>
  <c r="F94" i="24" s="1"/>
  <c r="Q15" i="9"/>
  <c r="F95" i="24" s="1"/>
  <c r="Q16" i="9"/>
  <c r="F96" i="24" s="1"/>
  <c r="Q17" i="9"/>
  <c r="F97" i="24" s="1"/>
  <c r="Q18" i="9"/>
  <c r="F98" i="24" s="1"/>
  <c r="Q19" i="9"/>
  <c r="F99" i="24" s="1"/>
  <c r="Q20" i="9"/>
  <c r="F100" i="24" s="1"/>
  <c r="Q21" i="9"/>
  <c r="F101" i="24" s="1"/>
  <c r="Q22" i="9"/>
  <c r="F102" i="24" s="1"/>
  <c r="Q23" i="9"/>
  <c r="F103" i="24" s="1"/>
  <c r="Q24" i="9"/>
  <c r="F104" i="24" s="1"/>
  <c r="Q25" i="9"/>
  <c r="F105" i="24" s="1"/>
  <c r="Q26" i="9"/>
  <c r="F106" i="24" s="1"/>
  <c r="Q27" i="9"/>
  <c r="F107" i="24" s="1"/>
  <c r="Q28" i="9"/>
  <c r="F108" i="24" s="1"/>
  <c r="Q29" i="9"/>
  <c r="F109" i="24" s="1"/>
  <c r="Q30" i="9"/>
  <c r="F110" i="24" s="1"/>
  <c r="Q31" i="9"/>
  <c r="F111" i="24" s="1"/>
  <c r="Q32" i="9"/>
  <c r="F112" i="24" s="1"/>
  <c r="Q33" i="9"/>
  <c r="F113" i="24" s="1"/>
  <c r="Q34" i="9"/>
  <c r="F114" i="24" s="1"/>
  <c r="Q35" i="9"/>
  <c r="F115" i="24" s="1"/>
  <c r="Q36" i="9"/>
  <c r="F116" i="24" s="1"/>
  <c r="Q37" i="9"/>
  <c r="F117" i="24" s="1"/>
  <c r="Q38" i="9"/>
  <c r="F118" i="24" s="1"/>
  <c r="Q39" i="9"/>
  <c r="F119" i="24" s="1"/>
  <c r="Q40" i="9"/>
  <c r="F120" i="24" s="1"/>
  <c r="Q41" i="9"/>
  <c r="F121" i="24" s="1"/>
  <c r="Q42" i="9"/>
  <c r="F122" i="24" s="1"/>
  <c r="Q3" i="9"/>
  <c r="F83" i="24" s="1"/>
  <c r="K4" i="9"/>
  <c r="F44" i="24" s="1"/>
  <c r="K5" i="9"/>
  <c r="F45" i="24" s="1"/>
  <c r="K6" i="9"/>
  <c r="K7" i="9"/>
  <c r="F47" i="24" s="1"/>
  <c r="K8" i="9"/>
  <c r="F48" i="24" s="1"/>
  <c r="K9" i="9"/>
  <c r="F49" i="24" s="1"/>
  <c r="K10" i="9"/>
  <c r="K11" i="9"/>
  <c r="F51" i="24" s="1"/>
  <c r="K12" i="9"/>
  <c r="F52" i="24" s="1"/>
  <c r="K13" i="9"/>
  <c r="F53" i="24" s="1"/>
  <c r="K14" i="9"/>
  <c r="K15" i="9"/>
  <c r="F55" i="24" s="1"/>
  <c r="K16" i="9"/>
  <c r="F56" i="24" s="1"/>
  <c r="K17" i="9"/>
  <c r="F57" i="24" s="1"/>
  <c r="K18" i="9"/>
  <c r="K19" i="9"/>
  <c r="F59" i="24" s="1"/>
  <c r="K20" i="9"/>
  <c r="F60" i="24" s="1"/>
  <c r="K21" i="9"/>
  <c r="F61" i="24" s="1"/>
  <c r="K22" i="9"/>
  <c r="K23" i="9"/>
  <c r="F63" i="24" s="1"/>
  <c r="K24" i="9"/>
  <c r="F64" i="24" s="1"/>
  <c r="K25" i="9"/>
  <c r="F65" i="24" s="1"/>
  <c r="K26" i="9"/>
  <c r="K27" i="9"/>
  <c r="F67" i="24" s="1"/>
  <c r="K28" i="9"/>
  <c r="F68" i="24" s="1"/>
  <c r="K29" i="9"/>
  <c r="F69" i="24" s="1"/>
  <c r="K30" i="9"/>
  <c r="K31" i="9"/>
  <c r="F71" i="24" s="1"/>
  <c r="K32" i="9"/>
  <c r="F72" i="24" s="1"/>
  <c r="K33" i="9"/>
  <c r="F73" i="24" s="1"/>
  <c r="K34" i="9"/>
  <c r="K35" i="9"/>
  <c r="F75" i="24" s="1"/>
  <c r="K36" i="9"/>
  <c r="F76" i="24" s="1"/>
  <c r="K37" i="9"/>
  <c r="F77" i="24" s="1"/>
  <c r="K38" i="9"/>
  <c r="K39" i="9"/>
  <c r="F79" i="24" s="1"/>
  <c r="K40" i="9"/>
  <c r="F80" i="24" s="1"/>
  <c r="K41" i="9"/>
  <c r="F81" i="24" s="1"/>
  <c r="K42" i="9"/>
  <c r="K3" i="9"/>
  <c r="F43" i="24" s="1"/>
  <c r="E4" i="9"/>
  <c r="F4" i="24" s="1"/>
  <c r="E5" i="9"/>
  <c r="F5" i="24" s="1"/>
  <c r="E6" i="9"/>
  <c r="F6" i="24" s="1"/>
  <c r="E7" i="9"/>
  <c r="F7" i="24" s="1"/>
  <c r="E8" i="9"/>
  <c r="F8" i="24" s="1"/>
  <c r="E9" i="9"/>
  <c r="F9" i="24" s="1"/>
  <c r="E10" i="9"/>
  <c r="F10" i="24" s="1"/>
  <c r="E11" i="9"/>
  <c r="F11" i="24" s="1"/>
  <c r="E12" i="9"/>
  <c r="F12" i="24" s="1"/>
  <c r="E13" i="9"/>
  <c r="F13" i="24" s="1"/>
  <c r="E14" i="9"/>
  <c r="F14" i="24" s="1"/>
  <c r="E15" i="9"/>
  <c r="F15" i="24" s="1"/>
  <c r="E16" i="9"/>
  <c r="F16" i="24" s="1"/>
  <c r="E17" i="9"/>
  <c r="F17" i="24" s="1"/>
  <c r="E18" i="9"/>
  <c r="F18" i="24" s="1"/>
  <c r="E19" i="9"/>
  <c r="F19" i="24" s="1"/>
  <c r="E20" i="9"/>
  <c r="F20" i="24" s="1"/>
  <c r="E21" i="9"/>
  <c r="F21" i="24" s="1"/>
  <c r="E22" i="9"/>
  <c r="F22" i="24" s="1"/>
  <c r="E23" i="9"/>
  <c r="F23" i="24" s="1"/>
  <c r="E24" i="9"/>
  <c r="F24" i="24" s="1"/>
  <c r="E25" i="9"/>
  <c r="F25" i="24" s="1"/>
  <c r="E26" i="9"/>
  <c r="F26" i="24" s="1"/>
  <c r="E27" i="9"/>
  <c r="F27" i="24" s="1"/>
  <c r="E28" i="9"/>
  <c r="F28" i="24" s="1"/>
  <c r="E29" i="9"/>
  <c r="F29" i="24" s="1"/>
  <c r="E30" i="9"/>
  <c r="F30" i="24" s="1"/>
  <c r="E31" i="9"/>
  <c r="F31" i="24" s="1"/>
  <c r="E32" i="9"/>
  <c r="F32" i="24" s="1"/>
  <c r="E33" i="9"/>
  <c r="F33" i="24" s="1"/>
  <c r="E34" i="9"/>
  <c r="F34" i="24" s="1"/>
  <c r="E35" i="9"/>
  <c r="F35" i="24" s="1"/>
  <c r="E36" i="9"/>
  <c r="F36" i="24" s="1"/>
  <c r="E37" i="9"/>
  <c r="F37" i="24" s="1"/>
  <c r="E38" i="9"/>
  <c r="F38" i="24" s="1"/>
  <c r="E39" i="9"/>
  <c r="F39" i="24" s="1"/>
  <c r="E40" i="9"/>
  <c r="F40" i="24" s="1"/>
  <c r="E41" i="9"/>
  <c r="F41" i="24" s="1"/>
  <c r="E42" i="9"/>
  <c r="F42" i="24" s="1"/>
  <c r="E3" i="9"/>
  <c r="F3" i="24" s="1"/>
  <c r="F3" i="18"/>
  <c r="F285" i="24"/>
  <c r="F287" i="24"/>
  <c r="F289" i="24"/>
  <c r="F291" i="24"/>
  <c r="F293" i="24"/>
  <c r="F295" i="24"/>
  <c r="F297" i="24"/>
  <c r="F299" i="24"/>
  <c r="F301" i="24"/>
  <c r="F303" i="24"/>
  <c r="F305" i="24"/>
  <c r="F307" i="24"/>
  <c r="F309" i="24"/>
  <c r="F311" i="24"/>
  <c r="F315" i="24"/>
  <c r="F317" i="24"/>
  <c r="F245" i="24"/>
  <c r="F247" i="24"/>
  <c r="F249" i="24"/>
  <c r="F251" i="24"/>
  <c r="F253" i="24"/>
  <c r="F255" i="24"/>
  <c r="F257" i="24"/>
  <c r="F259" i="24"/>
  <c r="F263" i="24"/>
  <c r="F265" i="24"/>
  <c r="F267" i="24"/>
  <c r="F271" i="24"/>
  <c r="F273" i="24"/>
  <c r="F275" i="24"/>
  <c r="F279" i="24"/>
  <c r="F281" i="24"/>
  <c r="F243" i="24"/>
  <c r="F205" i="24"/>
  <c r="F213" i="24"/>
  <c r="F221" i="24"/>
  <c r="F229" i="24"/>
  <c r="F237" i="24"/>
  <c r="F165" i="24"/>
  <c r="F167" i="24"/>
  <c r="F171" i="24"/>
  <c r="F173" i="24"/>
  <c r="F179" i="24"/>
  <c r="F181" i="24"/>
  <c r="F189" i="24"/>
  <c r="F191" i="24"/>
  <c r="F197" i="24"/>
  <c r="F199" i="24"/>
  <c r="F163" i="24"/>
  <c r="F125" i="24"/>
  <c r="F141" i="24"/>
  <c r="F157" i="24"/>
  <c r="F93" i="24"/>
  <c r="F46" i="24"/>
  <c r="F50" i="24"/>
  <c r="F54" i="24"/>
  <c r="F58" i="24"/>
  <c r="F62" i="24"/>
  <c r="F66" i="24"/>
  <c r="F70" i="24"/>
  <c r="F74" i="24"/>
  <c r="F78" i="24"/>
  <c r="F82" i="24"/>
  <c r="D10" i="24" l="1"/>
  <c r="C10" i="24" s="1"/>
  <c r="D284" i="24" l="1"/>
  <c r="C284" i="24" s="1"/>
  <c r="D285" i="24"/>
  <c r="C285" i="24" s="1"/>
  <c r="D286" i="24"/>
  <c r="C286" i="24" s="1"/>
  <c r="D287" i="24"/>
  <c r="C287" i="24" s="1"/>
  <c r="D288" i="24"/>
  <c r="C288" i="24" s="1"/>
  <c r="D289" i="24"/>
  <c r="C289" i="24" s="1"/>
  <c r="D290" i="24"/>
  <c r="C290" i="24" s="1"/>
  <c r="D291" i="24"/>
  <c r="C291" i="24" s="1"/>
  <c r="D292" i="24"/>
  <c r="C292" i="24" s="1"/>
  <c r="D293" i="24"/>
  <c r="C293" i="24" s="1"/>
  <c r="D294" i="24"/>
  <c r="C294" i="24" s="1"/>
  <c r="D295" i="24"/>
  <c r="C295" i="24" s="1"/>
  <c r="D296" i="24"/>
  <c r="C296" i="24" s="1"/>
  <c r="D297" i="24"/>
  <c r="C297" i="24" s="1"/>
  <c r="D298" i="24"/>
  <c r="C298" i="24" s="1"/>
  <c r="D299" i="24"/>
  <c r="C299" i="24" s="1"/>
  <c r="D300" i="24"/>
  <c r="C300" i="24" s="1"/>
  <c r="D301" i="24"/>
  <c r="C301" i="24" s="1"/>
  <c r="D302" i="24"/>
  <c r="C302" i="24" s="1"/>
  <c r="D303" i="24"/>
  <c r="C303" i="24" s="1"/>
  <c r="D304" i="24"/>
  <c r="C304" i="24" s="1"/>
  <c r="D305" i="24"/>
  <c r="C305" i="24" s="1"/>
  <c r="D306" i="24"/>
  <c r="C306" i="24" s="1"/>
  <c r="D307" i="24"/>
  <c r="C307" i="24" s="1"/>
  <c r="D308" i="24"/>
  <c r="C308" i="24" s="1"/>
  <c r="D309" i="24"/>
  <c r="C309" i="24" s="1"/>
  <c r="D310" i="24"/>
  <c r="C310" i="24" s="1"/>
  <c r="D311" i="24"/>
  <c r="C311" i="24" s="1"/>
  <c r="D312" i="24"/>
  <c r="C312" i="24" s="1"/>
  <c r="D313" i="24"/>
  <c r="C313" i="24" s="1"/>
  <c r="D314" i="24"/>
  <c r="C314" i="24" s="1"/>
  <c r="D315" i="24"/>
  <c r="C315" i="24" s="1"/>
  <c r="D316" i="24"/>
  <c r="C316" i="24" s="1"/>
  <c r="D317" i="24"/>
  <c r="C317" i="24" s="1"/>
  <c r="D318" i="24"/>
  <c r="C318" i="24" s="1"/>
  <c r="D319" i="24"/>
  <c r="C319" i="24" s="1"/>
  <c r="D320" i="24"/>
  <c r="C320" i="24" s="1"/>
  <c r="D321" i="24"/>
  <c r="C321" i="24" s="1"/>
  <c r="D322" i="24"/>
  <c r="C322" i="24" s="1"/>
  <c r="D283" i="24"/>
  <c r="C283" i="24" s="1"/>
  <c r="D244" i="24"/>
  <c r="C244" i="24" s="1"/>
  <c r="D245" i="24"/>
  <c r="C245" i="24" s="1"/>
  <c r="D246" i="24"/>
  <c r="C246" i="24" s="1"/>
  <c r="D247" i="24"/>
  <c r="C247" i="24" s="1"/>
  <c r="D248" i="24"/>
  <c r="C248" i="24" s="1"/>
  <c r="D249" i="24"/>
  <c r="C249" i="24" s="1"/>
  <c r="D250" i="24"/>
  <c r="C250" i="24" s="1"/>
  <c r="D251" i="24"/>
  <c r="C251" i="24" s="1"/>
  <c r="D252" i="24"/>
  <c r="C252" i="24" s="1"/>
  <c r="D253" i="24"/>
  <c r="C253" i="24" s="1"/>
  <c r="D254" i="24"/>
  <c r="C254" i="24" s="1"/>
  <c r="D255" i="24"/>
  <c r="C255" i="24" s="1"/>
  <c r="D256" i="24"/>
  <c r="C256" i="24" s="1"/>
  <c r="D257" i="24"/>
  <c r="C257" i="24" s="1"/>
  <c r="D258" i="24"/>
  <c r="C258" i="24" s="1"/>
  <c r="D259" i="24"/>
  <c r="C259" i="24" s="1"/>
  <c r="D260" i="24"/>
  <c r="C260" i="24" s="1"/>
  <c r="D261" i="24"/>
  <c r="C261" i="24" s="1"/>
  <c r="D262" i="24"/>
  <c r="C262" i="24" s="1"/>
  <c r="D263" i="24"/>
  <c r="C263" i="24" s="1"/>
  <c r="D264" i="24"/>
  <c r="C264" i="24" s="1"/>
  <c r="D265" i="24"/>
  <c r="C265" i="24" s="1"/>
  <c r="D266" i="24"/>
  <c r="C266" i="24" s="1"/>
  <c r="D267" i="24"/>
  <c r="C267" i="24" s="1"/>
  <c r="D268" i="24"/>
  <c r="C268" i="24" s="1"/>
  <c r="D269" i="24"/>
  <c r="C269" i="24" s="1"/>
  <c r="D270" i="24"/>
  <c r="C270" i="24" s="1"/>
  <c r="D271" i="24"/>
  <c r="C271" i="24" s="1"/>
  <c r="D272" i="24"/>
  <c r="C272" i="24" s="1"/>
  <c r="D273" i="24"/>
  <c r="C273" i="24" s="1"/>
  <c r="D274" i="24"/>
  <c r="C274" i="24" s="1"/>
  <c r="D275" i="24"/>
  <c r="C275" i="24" s="1"/>
  <c r="D276" i="24"/>
  <c r="C276" i="24" s="1"/>
  <c r="D277" i="24"/>
  <c r="C277" i="24" s="1"/>
  <c r="D278" i="24"/>
  <c r="C278" i="24" s="1"/>
  <c r="D279" i="24"/>
  <c r="C279" i="24" s="1"/>
  <c r="D280" i="24"/>
  <c r="C280" i="24" s="1"/>
  <c r="D281" i="24"/>
  <c r="C281" i="24" s="1"/>
  <c r="D282" i="24"/>
  <c r="C282" i="24" s="1"/>
  <c r="D243" i="24"/>
  <c r="C243" i="24" s="1"/>
  <c r="D204" i="24"/>
  <c r="C204" i="24" s="1"/>
  <c r="D205" i="24"/>
  <c r="C205" i="24" s="1"/>
  <c r="D206" i="24"/>
  <c r="C206" i="24" s="1"/>
  <c r="D207" i="24"/>
  <c r="C207" i="24" s="1"/>
  <c r="D208" i="24"/>
  <c r="C208" i="24" s="1"/>
  <c r="D209" i="24"/>
  <c r="C209" i="24" s="1"/>
  <c r="D210" i="24"/>
  <c r="C210" i="24" s="1"/>
  <c r="D211" i="24"/>
  <c r="C211" i="24" s="1"/>
  <c r="D212" i="24"/>
  <c r="C212" i="24" s="1"/>
  <c r="D213" i="24"/>
  <c r="C213" i="24" s="1"/>
  <c r="D214" i="24"/>
  <c r="C214" i="24" s="1"/>
  <c r="D215" i="24"/>
  <c r="C215" i="24" s="1"/>
  <c r="D216" i="24"/>
  <c r="C216" i="24" s="1"/>
  <c r="D217" i="24"/>
  <c r="C217" i="24" s="1"/>
  <c r="D218" i="24"/>
  <c r="C218" i="24" s="1"/>
  <c r="D219" i="24"/>
  <c r="C219" i="24" s="1"/>
  <c r="D220" i="24"/>
  <c r="C220" i="24" s="1"/>
  <c r="D221" i="24"/>
  <c r="C221" i="24" s="1"/>
  <c r="D222" i="24"/>
  <c r="C222" i="24" s="1"/>
  <c r="D223" i="24"/>
  <c r="C223" i="24" s="1"/>
  <c r="D224" i="24"/>
  <c r="C224" i="24" s="1"/>
  <c r="D225" i="24"/>
  <c r="C225" i="24" s="1"/>
  <c r="D226" i="24"/>
  <c r="C226" i="24" s="1"/>
  <c r="D227" i="24"/>
  <c r="C227" i="24" s="1"/>
  <c r="D228" i="24"/>
  <c r="C228" i="24" s="1"/>
  <c r="D229" i="24"/>
  <c r="C229" i="24" s="1"/>
  <c r="D230" i="24"/>
  <c r="C230" i="24" s="1"/>
  <c r="D231" i="24"/>
  <c r="C231" i="24" s="1"/>
  <c r="D232" i="24"/>
  <c r="C232" i="24" s="1"/>
  <c r="D233" i="24"/>
  <c r="C233" i="24" s="1"/>
  <c r="D234" i="24"/>
  <c r="C234" i="24" s="1"/>
  <c r="D235" i="24"/>
  <c r="C235" i="24" s="1"/>
  <c r="D236" i="24"/>
  <c r="C236" i="24" s="1"/>
  <c r="D237" i="24"/>
  <c r="C237" i="24" s="1"/>
  <c r="D238" i="24"/>
  <c r="C238" i="24" s="1"/>
  <c r="D239" i="24"/>
  <c r="C239" i="24" s="1"/>
  <c r="D240" i="24"/>
  <c r="C240" i="24" s="1"/>
  <c r="D241" i="24"/>
  <c r="C241" i="24" s="1"/>
  <c r="D242" i="24"/>
  <c r="C242" i="24" s="1"/>
  <c r="D203" i="24"/>
  <c r="C203" i="24" s="1"/>
  <c r="D164" i="24"/>
  <c r="C164" i="24" s="1"/>
  <c r="D165" i="24"/>
  <c r="C165" i="24" s="1"/>
  <c r="D166" i="24"/>
  <c r="C166" i="24" s="1"/>
  <c r="D167" i="24"/>
  <c r="C167" i="24" s="1"/>
  <c r="D168" i="24"/>
  <c r="C168" i="24" s="1"/>
  <c r="D169" i="24"/>
  <c r="C169" i="24" s="1"/>
  <c r="D170" i="24"/>
  <c r="C170" i="24" s="1"/>
  <c r="D171" i="24"/>
  <c r="C171" i="24" s="1"/>
  <c r="D172" i="24"/>
  <c r="C172" i="24" s="1"/>
  <c r="D173" i="24"/>
  <c r="C173" i="24" s="1"/>
  <c r="D174" i="24"/>
  <c r="C174" i="24" s="1"/>
  <c r="D175" i="24"/>
  <c r="C175" i="24" s="1"/>
  <c r="D176" i="24"/>
  <c r="C176" i="24" s="1"/>
  <c r="D177" i="24"/>
  <c r="C177" i="24" s="1"/>
  <c r="D178" i="24"/>
  <c r="C178" i="24" s="1"/>
  <c r="D179" i="24"/>
  <c r="C179" i="24" s="1"/>
  <c r="D180" i="24"/>
  <c r="C180" i="24" s="1"/>
  <c r="D181" i="24"/>
  <c r="C181" i="24" s="1"/>
  <c r="D182" i="24"/>
  <c r="C182" i="24" s="1"/>
  <c r="D183" i="24"/>
  <c r="C183" i="24" s="1"/>
  <c r="D184" i="24"/>
  <c r="C184" i="24" s="1"/>
  <c r="D185" i="24"/>
  <c r="C185" i="24" s="1"/>
  <c r="D186" i="24"/>
  <c r="C186" i="24" s="1"/>
  <c r="D187" i="24"/>
  <c r="C187" i="24" s="1"/>
  <c r="D188" i="24"/>
  <c r="C188" i="24" s="1"/>
  <c r="D189" i="24"/>
  <c r="C189" i="24" s="1"/>
  <c r="D190" i="24"/>
  <c r="C190" i="24" s="1"/>
  <c r="D191" i="24"/>
  <c r="C191" i="24" s="1"/>
  <c r="D192" i="24"/>
  <c r="C192" i="24" s="1"/>
  <c r="D193" i="24"/>
  <c r="C193" i="24" s="1"/>
  <c r="D194" i="24"/>
  <c r="C194" i="24" s="1"/>
  <c r="D195" i="24"/>
  <c r="C195" i="24" s="1"/>
  <c r="D196" i="24"/>
  <c r="C196" i="24" s="1"/>
  <c r="D197" i="24"/>
  <c r="C197" i="24" s="1"/>
  <c r="D198" i="24"/>
  <c r="C198" i="24" s="1"/>
  <c r="D199" i="24"/>
  <c r="C199" i="24" s="1"/>
  <c r="D200" i="24"/>
  <c r="C200" i="24" s="1"/>
  <c r="D201" i="24"/>
  <c r="C201" i="24" s="1"/>
  <c r="D202" i="24"/>
  <c r="C202" i="24" s="1"/>
  <c r="D163" i="24"/>
  <c r="C163" i="24" s="1"/>
  <c r="D124" i="24"/>
  <c r="C124" i="24" s="1"/>
  <c r="D125" i="24"/>
  <c r="C125" i="24" s="1"/>
  <c r="D126" i="24"/>
  <c r="C126" i="24" s="1"/>
  <c r="D127" i="24"/>
  <c r="C127" i="24" s="1"/>
  <c r="D128" i="24"/>
  <c r="C128" i="24" s="1"/>
  <c r="D129" i="24"/>
  <c r="C129" i="24" s="1"/>
  <c r="D130" i="24"/>
  <c r="C130" i="24" s="1"/>
  <c r="D131" i="24"/>
  <c r="C131" i="24" s="1"/>
  <c r="D132" i="24"/>
  <c r="C132" i="24" s="1"/>
  <c r="D133" i="24"/>
  <c r="C133" i="24" s="1"/>
  <c r="D134" i="24"/>
  <c r="C134" i="24" s="1"/>
  <c r="D135" i="24"/>
  <c r="C135" i="24" s="1"/>
  <c r="D136" i="24"/>
  <c r="C136" i="24" s="1"/>
  <c r="D137" i="24"/>
  <c r="C137" i="24" s="1"/>
  <c r="D138" i="24"/>
  <c r="C138" i="24" s="1"/>
  <c r="D139" i="24"/>
  <c r="C139" i="24" s="1"/>
  <c r="D140" i="24"/>
  <c r="C140" i="24" s="1"/>
  <c r="D141" i="24"/>
  <c r="C141" i="24" s="1"/>
  <c r="D142" i="24"/>
  <c r="C142" i="24" s="1"/>
  <c r="D143" i="24"/>
  <c r="C143" i="24" s="1"/>
  <c r="D144" i="24"/>
  <c r="C144" i="24" s="1"/>
  <c r="D145" i="24"/>
  <c r="C145" i="24" s="1"/>
  <c r="D146" i="24"/>
  <c r="C146" i="24" s="1"/>
  <c r="D147" i="24"/>
  <c r="C147" i="24" s="1"/>
  <c r="D148" i="24"/>
  <c r="C148" i="24" s="1"/>
  <c r="D149" i="24"/>
  <c r="C149" i="24" s="1"/>
  <c r="D150" i="24"/>
  <c r="C150" i="24" s="1"/>
  <c r="D151" i="24"/>
  <c r="C151" i="24" s="1"/>
  <c r="D152" i="24"/>
  <c r="C152" i="24" s="1"/>
  <c r="D153" i="24"/>
  <c r="C153" i="24" s="1"/>
  <c r="D154" i="24"/>
  <c r="C154" i="24" s="1"/>
  <c r="D155" i="24"/>
  <c r="C155" i="24" s="1"/>
  <c r="D156" i="24"/>
  <c r="C156" i="24" s="1"/>
  <c r="D157" i="24"/>
  <c r="C157" i="24" s="1"/>
  <c r="D158" i="24"/>
  <c r="C158" i="24" s="1"/>
  <c r="D159" i="24"/>
  <c r="C159" i="24" s="1"/>
  <c r="D160" i="24"/>
  <c r="C160" i="24" s="1"/>
  <c r="D161" i="24"/>
  <c r="C161" i="24" s="1"/>
  <c r="D162" i="24"/>
  <c r="C162" i="24" s="1"/>
  <c r="D123" i="24"/>
  <c r="C123" i="24" s="1"/>
  <c r="D84" i="24"/>
  <c r="C84" i="24" s="1"/>
  <c r="D85" i="24"/>
  <c r="C85" i="24" s="1"/>
  <c r="D86" i="24"/>
  <c r="C86" i="24" s="1"/>
  <c r="D87" i="24"/>
  <c r="C87" i="24" s="1"/>
  <c r="D88" i="24"/>
  <c r="C88" i="24" s="1"/>
  <c r="D89" i="24"/>
  <c r="C89" i="24" s="1"/>
  <c r="D90" i="24"/>
  <c r="C90" i="24" s="1"/>
  <c r="D91" i="24"/>
  <c r="C91" i="24" s="1"/>
  <c r="D92" i="24"/>
  <c r="C92" i="24" s="1"/>
  <c r="D93" i="24"/>
  <c r="C93" i="24" s="1"/>
  <c r="D94" i="24"/>
  <c r="C94" i="24" s="1"/>
  <c r="D95" i="24"/>
  <c r="C95" i="24" s="1"/>
  <c r="D96" i="24"/>
  <c r="C96" i="24" s="1"/>
  <c r="D97" i="24"/>
  <c r="C97" i="24" s="1"/>
  <c r="D98" i="24"/>
  <c r="C98" i="24" s="1"/>
  <c r="D99" i="24"/>
  <c r="C99" i="24" s="1"/>
  <c r="D100" i="24"/>
  <c r="C100" i="24" s="1"/>
  <c r="D101" i="24"/>
  <c r="C101" i="24" s="1"/>
  <c r="D102" i="24"/>
  <c r="C102" i="24" s="1"/>
  <c r="D103" i="24"/>
  <c r="C103" i="24" s="1"/>
  <c r="D104" i="24"/>
  <c r="C104" i="24" s="1"/>
  <c r="D105" i="24"/>
  <c r="C105" i="24" s="1"/>
  <c r="D106" i="24"/>
  <c r="C106" i="24" s="1"/>
  <c r="D107" i="24"/>
  <c r="C107" i="24" s="1"/>
  <c r="D108" i="24"/>
  <c r="C108" i="24" s="1"/>
  <c r="D109" i="24"/>
  <c r="C109" i="24" s="1"/>
  <c r="D110" i="24"/>
  <c r="C110" i="24" s="1"/>
  <c r="D111" i="24"/>
  <c r="C111" i="24" s="1"/>
  <c r="D112" i="24"/>
  <c r="C112" i="24" s="1"/>
  <c r="D113" i="24"/>
  <c r="C113" i="24" s="1"/>
  <c r="D114" i="24"/>
  <c r="C114" i="24" s="1"/>
  <c r="D115" i="24"/>
  <c r="C115" i="24" s="1"/>
  <c r="D116" i="24"/>
  <c r="C116" i="24" s="1"/>
  <c r="D117" i="24"/>
  <c r="C117" i="24" s="1"/>
  <c r="D118" i="24"/>
  <c r="C118" i="24" s="1"/>
  <c r="D119" i="24"/>
  <c r="C119" i="24" s="1"/>
  <c r="D120" i="24"/>
  <c r="C120" i="24" s="1"/>
  <c r="D121" i="24"/>
  <c r="C121" i="24" s="1"/>
  <c r="D122" i="24"/>
  <c r="C122" i="24" s="1"/>
  <c r="D83" i="24"/>
  <c r="C83" i="24" s="1"/>
  <c r="D44" i="24"/>
  <c r="C44" i="24" s="1"/>
  <c r="D45" i="24"/>
  <c r="C45" i="24" s="1"/>
  <c r="D46" i="24"/>
  <c r="C46" i="24" s="1"/>
  <c r="D47" i="24"/>
  <c r="C47" i="24" s="1"/>
  <c r="D48" i="24"/>
  <c r="C48" i="24" s="1"/>
  <c r="D49" i="24"/>
  <c r="C49" i="24" s="1"/>
  <c r="D50" i="24"/>
  <c r="C50" i="24" s="1"/>
  <c r="D51" i="24"/>
  <c r="C51" i="24" s="1"/>
  <c r="D52" i="24"/>
  <c r="C52" i="24" s="1"/>
  <c r="D53" i="24"/>
  <c r="C53" i="24" s="1"/>
  <c r="D54" i="24"/>
  <c r="C54" i="24" s="1"/>
  <c r="D55" i="24"/>
  <c r="C55" i="24" s="1"/>
  <c r="D56" i="24"/>
  <c r="C56" i="24" s="1"/>
  <c r="D57" i="24"/>
  <c r="C57" i="24" s="1"/>
  <c r="D58" i="24"/>
  <c r="C58" i="24" s="1"/>
  <c r="D59" i="24"/>
  <c r="C59" i="24" s="1"/>
  <c r="D60" i="24"/>
  <c r="C60" i="24" s="1"/>
  <c r="D61" i="24"/>
  <c r="C61" i="24" s="1"/>
  <c r="D62" i="24"/>
  <c r="C62" i="24" s="1"/>
  <c r="D63" i="24"/>
  <c r="C63" i="24" s="1"/>
  <c r="D64" i="24"/>
  <c r="C64" i="24" s="1"/>
  <c r="D65" i="24"/>
  <c r="C65" i="24" s="1"/>
  <c r="D66" i="24"/>
  <c r="C66" i="24" s="1"/>
  <c r="D67" i="24"/>
  <c r="C67" i="24" s="1"/>
  <c r="D68" i="24"/>
  <c r="C68" i="24" s="1"/>
  <c r="D69" i="24"/>
  <c r="C69" i="24" s="1"/>
  <c r="D70" i="24"/>
  <c r="C70" i="24" s="1"/>
  <c r="D71" i="24"/>
  <c r="C71" i="24" s="1"/>
  <c r="D72" i="24"/>
  <c r="C72" i="24" s="1"/>
  <c r="D73" i="24"/>
  <c r="C73" i="24" s="1"/>
  <c r="D74" i="24"/>
  <c r="C74" i="24" s="1"/>
  <c r="D75" i="24"/>
  <c r="C75" i="24" s="1"/>
  <c r="D76" i="24"/>
  <c r="C76" i="24" s="1"/>
  <c r="D77" i="24"/>
  <c r="C77" i="24" s="1"/>
  <c r="D78" i="24"/>
  <c r="C78" i="24" s="1"/>
  <c r="D79" i="24"/>
  <c r="C79" i="24" s="1"/>
  <c r="D80" i="24"/>
  <c r="C80" i="24" s="1"/>
  <c r="D81" i="24"/>
  <c r="C81" i="24" s="1"/>
  <c r="D82" i="24"/>
  <c r="C82" i="24" s="1"/>
  <c r="D43" i="24"/>
  <c r="C43" i="24" s="1"/>
  <c r="D4" i="24"/>
  <c r="C4" i="24" s="1"/>
  <c r="D5" i="24"/>
  <c r="C5" i="24" s="1"/>
  <c r="D6" i="24"/>
  <c r="C6" i="24" s="1"/>
  <c r="D7" i="24"/>
  <c r="C7" i="24" s="1"/>
  <c r="D8" i="24"/>
  <c r="C8" i="24" s="1"/>
  <c r="D9" i="24"/>
  <c r="C9" i="24" s="1"/>
  <c r="D11" i="24"/>
  <c r="C11" i="24" s="1"/>
  <c r="D12" i="24"/>
  <c r="C12" i="24" s="1"/>
  <c r="D13" i="24"/>
  <c r="C13" i="24" s="1"/>
  <c r="D14" i="24"/>
  <c r="C14" i="24" s="1"/>
  <c r="D15" i="24"/>
  <c r="C15" i="24" s="1"/>
  <c r="D16" i="24"/>
  <c r="C16" i="24" s="1"/>
  <c r="D17" i="24"/>
  <c r="C17" i="24" s="1"/>
  <c r="D18" i="24"/>
  <c r="C18" i="24" s="1"/>
  <c r="D19" i="24"/>
  <c r="C19" i="24" s="1"/>
  <c r="D20" i="24"/>
  <c r="C20" i="24" s="1"/>
  <c r="D21" i="24"/>
  <c r="C21" i="24" s="1"/>
  <c r="D22" i="24"/>
  <c r="C22" i="24" s="1"/>
  <c r="D23" i="24"/>
  <c r="C23" i="24" s="1"/>
  <c r="D24" i="24"/>
  <c r="C24" i="24" s="1"/>
  <c r="D25" i="24"/>
  <c r="C25" i="24" s="1"/>
  <c r="D26" i="24"/>
  <c r="C26" i="24" s="1"/>
  <c r="D27" i="24"/>
  <c r="C27" i="24" s="1"/>
  <c r="D28" i="24"/>
  <c r="C28" i="24" s="1"/>
  <c r="D29" i="24"/>
  <c r="C29" i="24" s="1"/>
  <c r="D30" i="24"/>
  <c r="C30" i="24" s="1"/>
  <c r="D31" i="24"/>
  <c r="C31" i="24" s="1"/>
  <c r="D32" i="24"/>
  <c r="C32" i="24" s="1"/>
  <c r="D33" i="24"/>
  <c r="C33" i="24" s="1"/>
  <c r="D34" i="24"/>
  <c r="C34" i="24" s="1"/>
  <c r="D35" i="24"/>
  <c r="C35" i="24" s="1"/>
  <c r="D36" i="24"/>
  <c r="C36" i="24" s="1"/>
  <c r="D37" i="24"/>
  <c r="C37" i="24" s="1"/>
  <c r="D38" i="24"/>
  <c r="C38" i="24" s="1"/>
  <c r="D39" i="24"/>
  <c r="C39" i="24" s="1"/>
  <c r="D40" i="24"/>
  <c r="C40" i="24" s="1"/>
  <c r="D41" i="24"/>
  <c r="C41" i="24" s="1"/>
  <c r="D42" i="24"/>
  <c r="C42" i="24" s="1"/>
  <c r="D3" i="24"/>
  <c r="C3" i="24" s="1"/>
  <c r="G3" i="17" l="1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2" i="17"/>
  <c r="E121" i="1" l="1"/>
  <c r="G5" i="18" l="1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" i="18"/>
  <c r="F4" i="18" l="1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" i="20"/>
  <c r="H1" i="3" l="1"/>
  <c r="D2" i="18" l="1"/>
  <c r="C2" i="18"/>
  <c r="D2" i="3" l="1"/>
  <c r="A4" i="18" l="1"/>
  <c r="F5" i="18" s="1"/>
  <c r="A5" i="18" l="1"/>
  <c r="F6" i="18" s="1"/>
  <c r="A6" i="18" l="1"/>
  <c r="F7" i="18" s="1"/>
  <c r="A7" i="18" l="1"/>
  <c r="F8" i="18" s="1"/>
  <c r="A8" i="18" l="1"/>
  <c r="F9" i="18" s="1"/>
  <c r="A9" i="18" l="1"/>
  <c r="F10" i="18" s="1"/>
  <c r="A10" i="18" l="1"/>
  <c r="F11" i="18" s="1"/>
  <c r="A11" i="18" l="1"/>
  <c r="F12" i="18" s="1"/>
  <c r="A12" i="18" l="1"/>
  <c r="F13" i="18" s="1"/>
  <c r="A13" i="18" l="1"/>
  <c r="F14" i="18" s="1"/>
  <c r="A14" i="18" l="1"/>
  <c r="F15" i="18" s="1"/>
  <c r="A15" i="18" l="1"/>
  <c r="F16" i="18" s="1"/>
  <c r="A16" i="18" l="1"/>
  <c r="F17" i="18" s="1"/>
  <c r="A17" i="18" l="1"/>
  <c r="F18" i="18" s="1"/>
  <c r="A18" i="18" l="1"/>
  <c r="F19" i="18" s="1"/>
  <c r="A19" i="18" l="1"/>
  <c r="F20" i="18" s="1"/>
  <c r="A20" i="18" l="1"/>
  <c r="F21" i="18" s="1"/>
  <c r="A21" i="18" l="1"/>
  <c r="F22" i="18" s="1"/>
  <c r="A22" i="18" l="1"/>
  <c r="F23" i="18" s="1"/>
  <c r="A23" i="18" l="1"/>
  <c r="F24" i="18" s="1"/>
  <c r="A24" i="18" l="1"/>
  <c r="F25" i="18" s="1"/>
  <c r="A25" i="18" l="1"/>
  <c r="F26" i="18" s="1"/>
  <c r="A26" i="18" l="1"/>
  <c r="F27" i="18" s="1"/>
  <c r="A27" i="18" l="1"/>
  <c r="F28" i="18" s="1"/>
  <c r="A28" i="18" l="1"/>
  <c r="F29" i="18" s="1"/>
  <c r="A29" i="18" l="1"/>
  <c r="F30" i="18" s="1"/>
  <c r="A30" i="18" l="1"/>
  <c r="F31" i="18" s="1"/>
  <c r="A31" i="18" l="1"/>
  <c r="F32" i="18" s="1"/>
  <c r="A32" i="18" l="1"/>
  <c r="F33" i="18" s="1"/>
  <c r="A33" i="18" l="1"/>
  <c r="F34" i="18" s="1"/>
  <c r="A34" i="18" l="1"/>
  <c r="F35" i="18" s="1"/>
  <c r="A35" i="18" l="1"/>
  <c r="F36" i="18" s="1"/>
  <c r="A36" i="18" l="1"/>
  <c r="F37" i="18" s="1"/>
  <c r="A37" i="18" l="1"/>
  <c r="F38" i="18" s="1"/>
  <c r="A38" i="18" l="1"/>
  <c r="F39" i="18" s="1"/>
  <c r="A39" i="18" l="1"/>
  <c r="F40" i="18" s="1"/>
  <c r="A40" i="18" l="1"/>
  <c r="F41" i="18" s="1"/>
  <c r="A41" i="18" l="1"/>
  <c r="F42" i="18" s="1"/>
  <c r="A42" i="18" l="1"/>
  <c r="F43" i="18" s="1"/>
  <c r="A43" i="18" l="1"/>
  <c r="E2" i="18" s="1"/>
  <c r="B2" i="18" l="1"/>
  <c r="H3" i="1" s="1"/>
  <c r="C3" i="1" s="1"/>
  <c r="D3" i="1" l="1"/>
  <c r="C12" i="1"/>
  <c r="C11" i="1"/>
  <c r="C10" i="1"/>
  <c r="C9" i="1"/>
  <c r="C8" i="1"/>
  <c r="C7" i="1"/>
  <c r="D6" i="1" s="1"/>
  <c r="E2" i="3" l="1"/>
  <c r="F2" i="3"/>
  <c r="D7" i="1"/>
  <c r="G2" i="3" s="1"/>
  <c r="H2" i="3"/>
  <c r="D8" i="1"/>
  <c r="I2" i="3" s="1"/>
  <c r="J2" i="3"/>
  <c r="D9" i="1"/>
  <c r="K2" i="3" s="1"/>
  <c r="L2" i="3"/>
  <c r="D10" i="1"/>
  <c r="M2" i="3" s="1"/>
  <c r="N2" i="3"/>
  <c r="D11" i="1"/>
  <c r="O2" i="3" s="1"/>
  <c r="D12" i="1"/>
  <c r="Q2" i="3" s="1"/>
  <c r="P2" i="3"/>
  <c r="J3" i="3" l="1"/>
  <c r="Q3" i="3"/>
  <c r="Q33" i="3"/>
  <c r="Q34" i="3"/>
  <c r="Q35" i="3"/>
  <c r="Q36" i="3"/>
  <c r="Q37" i="3"/>
  <c r="Q38" i="3"/>
  <c r="Q39" i="3"/>
  <c r="Q40" i="3"/>
  <c r="Q41" i="3"/>
  <c r="Q42" i="3"/>
  <c r="P37" i="3"/>
  <c r="P38" i="3"/>
  <c r="P39" i="3"/>
  <c r="P40" i="3"/>
  <c r="P41" i="3"/>
  <c r="P42" i="3"/>
  <c r="P33" i="3"/>
  <c r="P34" i="3"/>
  <c r="P35" i="3"/>
  <c r="P36" i="3"/>
  <c r="P3" i="3"/>
  <c r="P4" i="3"/>
  <c r="Q4" i="3"/>
  <c r="P5" i="3"/>
  <c r="Q5" i="3"/>
  <c r="P6" i="3"/>
  <c r="Q6" i="3"/>
  <c r="P7" i="3"/>
  <c r="Q7" i="3"/>
  <c r="P8" i="3"/>
  <c r="Q8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2" i="3"/>
  <c r="Q32" i="3"/>
  <c r="N3" i="3"/>
  <c r="O33" i="3"/>
  <c r="O34" i="3"/>
  <c r="O35" i="3"/>
  <c r="O36" i="3"/>
  <c r="O37" i="3"/>
  <c r="O38" i="3"/>
  <c r="O39" i="3"/>
  <c r="O40" i="3"/>
  <c r="O41" i="3"/>
  <c r="O42" i="3"/>
  <c r="N34" i="3"/>
  <c r="N35" i="3"/>
  <c r="N36" i="3"/>
  <c r="N37" i="3"/>
  <c r="N38" i="3"/>
  <c r="N40" i="3"/>
  <c r="N41" i="3"/>
  <c r="N42" i="3"/>
  <c r="N33" i="3"/>
  <c r="N39" i="3"/>
  <c r="O3" i="3"/>
  <c r="N4" i="3"/>
  <c r="O4" i="3"/>
  <c r="N5" i="3"/>
  <c r="O5" i="3"/>
  <c r="N6" i="3"/>
  <c r="O6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2" i="3"/>
  <c r="O32" i="3"/>
  <c r="L3" i="3"/>
  <c r="M3" i="3"/>
  <c r="M33" i="3"/>
  <c r="M34" i="3"/>
  <c r="M35" i="3"/>
  <c r="M36" i="3"/>
  <c r="M37" i="3"/>
  <c r="M38" i="3"/>
  <c r="M39" i="3"/>
  <c r="M40" i="3"/>
  <c r="M41" i="3"/>
  <c r="M42" i="3"/>
  <c r="L35" i="3"/>
  <c r="L36" i="3"/>
  <c r="L39" i="3"/>
  <c r="L40" i="3"/>
  <c r="L33" i="3"/>
  <c r="L34" i="3"/>
  <c r="L37" i="3"/>
  <c r="L38" i="3"/>
  <c r="L41" i="3"/>
  <c r="L42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8" i="3"/>
  <c r="J6" i="3"/>
  <c r="K3" i="3"/>
  <c r="J5" i="3"/>
  <c r="J7" i="3"/>
  <c r="K4" i="3"/>
  <c r="K5" i="3"/>
  <c r="K6" i="3"/>
  <c r="K7" i="3"/>
  <c r="K8" i="3"/>
  <c r="J4" i="3"/>
  <c r="H3" i="3"/>
  <c r="I33" i="3"/>
  <c r="I34" i="3"/>
  <c r="I35" i="3"/>
  <c r="I36" i="3"/>
  <c r="I37" i="3"/>
  <c r="I38" i="3"/>
  <c r="I39" i="3"/>
  <c r="I40" i="3"/>
  <c r="I41" i="3"/>
  <c r="I42" i="3"/>
  <c r="H34" i="3"/>
  <c r="H37" i="3"/>
  <c r="H38" i="3"/>
  <c r="H39" i="3"/>
  <c r="H41" i="3"/>
  <c r="H42" i="3"/>
  <c r="H33" i="3"/>
  <c r="H35" i="3"/>
  <c r="H36" i="3"/>
  <c r="H40" i="3"/>
  <c r="H19" i="3"/>
  <c r="I3" i="3"/>
  <c r="H4" i="3"/>
  <c r="I4" i="3"/>
  <c r="H5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F3" i="3"/>
  <c r="G3" i="3"/>
  <c r="G33" i="3"/>
  <c r="G34" i="3"/>
  <c r="G35" i="3"/>
  <c r="G36" i="3"/>
  <c r="G37" i="3"/>
  <c r="G38" i="3"/>
  <c r="G39" i="3"/>
  <c r="G40" i="3"/>
  <c r="G41" i="3"/>
  <c r="G42" i="3"/>
  <c r="F35" i="3"/>
  <c r="F36" i="3"/>
  <c r="F37" i="3"/>
  <c r="F40" i="3"/>
  <c r="F33" i="3"/>
  <c r="F34" i="3"/>
  <c r="F38" i="3"/>
  <c r="F39" i="3"/>
  <c r="F41" i="3"/>
  <c r="F42" i="3"/>
  <c r="F15" i="3"/>
  <c r="F13" i="3"/>
  <c r="F4" i="3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G13" i="3"/>
  <c r="F14" i="3"/>
  <c r="G14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E34" i="3"/>
  <c r="E36" i="3"/>
  <c r="E38" i="3"/>
  <c r="E40" i="3"/>
  <c r="E42" i="3"/>
  <c r="D34" i="3"/>
  <c r="D36" i="3"/>
  <c r="D38" i="3"/>
  <c r="D40" i="3"/>
  <c r="D42" i="3"/>
  <c r="D5" i="3"/>
  <c r="E35" i="3"/>
  <c r="E37" i="3"/>
  <c r="E39" i="3"/>
  <c r="D33" i="3"/>
  <c r="D35" i="3"/>
  <c r="D39" i="3"/>
  <c r="D41" i="3"/>
  <c r="E33" i="3"/>
  <c r="E41" i="3"/>
  <c r="D37" i="3"/>
  <c r="D4" i="3"/>
  <c r="E4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E3" i="3"/>
  <c r="D3" i="3"/>
</calcChain>
</file>

<file path=xl/sharedStrings.xml><?xml version="1.0" encoding="utf-8"?>
<sst xmlns="http://schemas.openxmlformats.org/spreadsheetml/2006/main" count="182" uniqueCount="83">
  <si>
    <t>Ceintures</t>
  </si>
  <si>
    <t>Blanche</t>
  </si>
  <si>
    <t>Jaune</t>
  </si>
  <si>
    <t>Orange</t>
  </si>
  <si>
    <t>Verte</t>
  </si>
  <si>
    <t>Bleue</t>
  </si>
  <si>
    <t>Noir</t>
  </si>
  <si>
    <t>Marron</t>
  </si>
  <si>
    <t>NOM Prénom</t>
  </si>
  <si>
    <t>Nombre de Victoires</t>
  </si>
  <si>
    <t>Date</t>
  </si>
  <si>
    <t>NOMS Prénoms</t>
  </si>
  <si>
    <t>Passage de ceinture</t>
  </si>
  <si>
    <t>Feuille de saisie des Noms et des Prénoms des participants</t>
  </si>
  <si>
    <t>NOM</t>
  </si>
  <si>
    <t>Prénom</t>
  </si>
  <si>
    <t>Feuille de saisie des Absences et des Inaptitudes</t>
  </si>
  <si>
    <t>Absence / Inaptitude</t>
  </si>
  <si>
    <r>
      <t xml:space="preserve">NOM Prénom  </t>
    </r>
    <r>
      <rPr>
        <i/>
        <sz val="11"/>
        <color theme="0"/>
        <rFont val="Calibri"/>
        <family val="2"/>
        <scheme val="minor"/>
      </rPr>
      <t>(classement alphabétique)</t>
    </r>
  </si>
  <si>
    <r>
      <t xml:space="preserve">PARTICIPANTS  </t>
    </r>
    <r>
      <rPr>
        <i/>
        <sz val="11"/>
        <color theme="0"/>
        <rFont val="Calibri"/>
        <family val="2"/>
        <scheme val="minor"/>
      </rPr>
      <t>(classement alphabétique)</t>
    </r>
  </si>
  <si>
    <r>
      <t xml:space="preserve">Ctrl + Shift + </t>
    </r>
    <r>
      <rPr>
        <b/>
        <sz val="18"/>
        <color theme="9" tint="-0.249977111117893"/>
        <rFont val="Calibri"/>
        <family val="2"/>
        <scheme val="minor"/>
      </rPr>
      <t>V</t>
    </r>
    <r>
      <rPr>
        <sz val="16"/>
        <color theme="0"/>
        <rFont val="Calibri"/>
        <family val="2"/>
        <scheme val="minor"/>
      </rPr>
      <t xml:space="preserve">    =&gt;   </t>
    </r>
    <r>
      <rPr>
        <b/>
        <sz val="18"/>
        <color theme="9" tint="-0.249977111117893"/>
        <rFont val="Calibri"/>
        <family val="2"/>
        <scheme val="minor"/>
      </rPr>
      <t>V</t>
    </r>
    <r>
      <rPr>
        <sz val="16"/>
        <color theme="0"/>
        <rFont val="Calibri"/>
        <family val="2"/>
        <scheme val="minor"/>
      </rPr>
      <t>errouillage de l'application</t>
    </r>
  </si>
  <si>
    <t xml:space="preserve">Le </t>
  </si>
  <si>
    <t>zzz</t>
  </si>
  <si>
    <t>Paramétrage des couleurs de ceinture - Nombre de victoires nécessaires pour obtenir la ceinture supérieure</t>
  </si>
  <si>
    <t>Gestion des Archives du Tournoi</t>
  </si>
  <si>
    <t>DATE</t>
  </si>
  <si>
    <t>Classement  provisoire</t>
  </si>
  <si>
    <t>Classt</t>
  </si>
  <si>
    <t>Archive</t>
  </si>
  <si>
    <t>en</t>
  </si>
  <si>
    <t>Nombre d'élèves</t>
  </si>
  <si>
    <t>Nbe élèves</t>
  </si>
  <si>
    <t xml:space="preserve">Classe   </t>
  </si>
  <si>
    <t>Classe</t>
  </si>
  <si>
    <t>n</t>
  </si>
  <si>
    <t>sous 2 formes différentes (soit en 2 colonnes différentes, soit sous une forme concaténée, cad nom + prénom)</t>
  </si>
  <si>
    <t>devant le prénom, puis cliquer sur inapte ou absent. Cela rempli automatiquement le nombre d'élèves pour la séance.</t>
  </si>
  <si>
    <t xml:space="preserve">       compte du nombre de victoires.</t>
  </si>
  <si>
    <r>
      <t xml:space="preserve">Ctrl + Shift + </t>
    </r>
    <r>
      <rPr>
        <b/>
        <sz val="18"/>
        <color theme="9" tint="-0.249977111117893"/>
        <rFont val="Calibri"/>
        <family val="2"/>
        <scheme val="minor"/>
      </rPr>
      <t>D</t>
    </r>
    <r>
      <rPr>
        <sz val="16"/>
        <color theme="0"/>
        <rFont val="Calibri"/>
        <family val="2"/>
        <scheme val="minor"/>
      </rPr>
      <t xml:space="preserve">    =&gt;   </t>
    </r>
    <r>
      <rPr>
        <b/>
        <sz val="16"/>
        <color theme="9" tint="-0.249977111117893"/>
        <rFont val="Calibri"/>
        <family val="2"/>
        <scheme val="minor"/>
      </rPr>
      <t>D</t>
    </r>
    <r>
      <rPr>
        <sz val="16"/>
        <color theme="0"/>
        <rFont val="Calibri"/>
        <family val="2"/>
        <scheme val="minor"/>
      </rPr>
      <t xml:space="preserve">éverrouillage de l'application </t>
    </r>
    <r>
      <rPr>
        <sz val="8"/>
        <color theme="0"/>
        <rFont val="Calibri"/>
        <family val="2"/>
        <scheme val="minor"/>
      </rPr>
      <t>(L'application est verrouillée par défaut)</t>
    </r>
  </si>
  <si>
    <t>Un élève ne peut défier qu'un autre élève qui a le même nombre de victoires que lui.</t>
  </si>
  <si>
    <t>Présentation de Tournoi Victoires</t>
  </si>
  <si>
    <t>Cette oeuvre est sous licence Creative Commons
 Paternité - Pas d'Utilisation Commerciale 2.0 France.</t>
  </si>
  <si>
    <t xml:space="preserve">Cette application n'est pas verrouillée par mot de passe. Vous pourez donc la modifier à votre convenance. Il s'agit d'un tournoi qui vous permettra de classer vos élèves. </t>
  </si>
  <si>
    <t>Pour la gestion d'un tournoi défi, dans une activité duelle, et sur un cycle</t>
  </si>
  <si>
    <t>Remise à zéro des Noms et Prénoms</t>
  </si>
  <si>
    <t>Cette étape vous fait accéder au tournoi défi et nous allons voir comment utiliser l'application :</t>
  </si>
  <si>
    <t>1 - Pour accorder une victoire à un joueur, il suffit de sélectionner le joueur dans la colonne de gauche puis de cliquer sur le bouton "Victoire".</t>
  </si>
  <si>
    <t xml:space="preserve">      Si vous vous êtes trompés, il vous suffit de sélectionner de nouveau ce joueur puis de cliquer sur le bouton "Correction".</t>
  </si>
  <si>
    <t>2 - Le bouton "Classement" permet aux élèves ou à l'enseignant de se tenir au courant au fur et à mesure du classement exact des élèves qui tient</t>
  </si>
  <si>
    <t xml:space="preserve"> Il vous suffira alors de cliquer sur le bouton "Accéder à l'application Tournoi" pour revenir au tournoi.</t>
  </si>
  <si>
    <t>3 - A la fin du cours ou lorsque vous avez terminé le tournoi, vous pouvez l'archiver en cliquant sur le bouton "Archiver".</t>
  </si>
  <si>
    <t xml:space="preserve"> Revenir à l'accueil</t>
  </si>
  <si>
    <t xml:space="preserve"> Il s'agit d'une application qui gère un tournoi défi en fonction du nombre de victoires.</t>
  </si>
  <si>
    <t xml:space="preserve"> L'enseignant n'a que 2 étapes à suivre et le reste peut être réalisé par les élèves :</t>
  </si>
  <si>
    <r>
      <t xml:space="preserve">     </t>
    </r>
    <r>
      <rPr>
        <u/>
        <sz val="16"/>
        <color rgb="FFFF0000"/>
        <rFont val="Calibri"/>
        <family val="2"/>
        <scheme val="minor"/>
      </rPr>
      <t>Explications de l'application :</t>
    </r>
  </si>
  <si>
    <t>Cette étape vous permet de renseigner les noms, les prénoms et la classe des élèves</t>
  </si>
  <si>
    <t>Cette étape vous permet de renseigner les Absents et les Inaptes : Pour cela, il faut cliquer sur la case blanche</t>
  </si>
  <si>
    <t>Permet de revenir à la page précédente pour ajouter un prénom oublié.</t>
  </si>
  <si>
    <t xml:space="preserve">      Il est possible d'archiver jusqu'à 8 tournois et vous arrivez sur cette page :</t>
  </si>
  <si>
    <t>AMRANI Abderrahim</t>
  </si>
  <si>
    <t>AOUN Narjes</t>
  </si>
  <si>
    <t>BENAMMAR Randa</t>
  </si>
  <si>
    <t>BOUDOUKARA Mohamed</t>
  </si>
  <si>
    <t>DUNOYER Jonathan</t>
  </si>
  <si>
    <t>EFOUBA AYISSI Théodore</t>
  </si>
  <si>
    <t>FERRON Adrien</t>
  </si>
  <si>
    <t>FLAMENT Solène</t>
  </si>
  <si>
    <t>GANA Nahim</t>
  </si>
  <si>
    <t>GBAMNAN Bedji Landry</t>
  </si>
  <si>
    <t>GHOUILA Khalil</t>
  </si>
  <si>
    <t>GRICHE Imène</t>
  </si>
  <si>
    <t>KHALIA Rémaikia</t>
  </si>
  <si>
    <t>KOUSSA Mohamed</t>
  </si>
  <si>
    <t>LOUCIF Amina</t>
  </si>
  <si>
    <t>LUGOT Nicolas</t>
  </si>
  <si>
    <t>MOHAMED Rayhane</t>
  </si>
  <si>
    <t>MOUALKIA Feriel</t>
  </si>
  <si>
    <t>MOUHAMADI Moihédja</t>
  </si>
  <si>
    <t>NIKIEMA Sekou</t>
  </si>
  <si>
    <t>SALAH Hamza</t>
  </si>
  <si>
    <t>SEGHAIER Inès</t>
  </si>
  <si>
    <t>TORRES Manon</t>
  </si>
  <si>
    <t>Victoires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</si>
</sst>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4"/>
      <color theme="0" tint="-0.34998626667073579"/>
      <name val="Calibri"/>
      <family val="2"/>
      <scheme val="minor"/>
    </font>
    <font>
      <b/>
      <i/>
      <u/>
      <sz val="28"/>
      <color theme="6" tint="-0.249977111117893"/>
      <name val="Bookman Old Style"/>
      <family val="1"/>
    </font>
    <font>
      <b/>
      <sz val="11"/>
      <color theme="6" tint="0.39997558519241921"/>
      <name val="Bookman Old Style"/>
      <family val="1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6"/>
      <color rgb="FFFF0000"/>
      <name val="Calibri"/>
      <family val="2"/>
      <scheme val="minor"/>
    </font>
    <font>
      <b/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A500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7" borderId="0" xfId="0" applyFill="1" applyProtection="1">
      <protection locked="0"/>
    </xf>
    <xf numFmtId="0" fontId="0" fillId="7" borderId="0" xfId="0" applyFill="1"/>
    <xf numFmtId="0" fontId="2" fillId="7" borderId="0" xfId="0" applyFont="1" applyFill="1"/>
    <xf numFmtId="0" fontId="4" fillId="7" borderId="0" xfId="0" applyFont="1" applyFill="1"/>
    <xf numFmtId="0" fontId="2" fillId="7" borderId="0" xfId="0" applyFont="1" applyFill="1" applyAlignment="1" applyProtection="1">
      <alignment horizontal="left"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horizontal="center" vertical="center"/>
      <protection hidden="1"/>
    </xf>
    <xf numFmtId="0" fontId="2" fillId="11" borderId="14" xfId="0" applyFont="1" applyFill="1" applyBorder="1" applyAlignment="1" applyProtection="1">
      <alignment horizontal="center" vertical="center"/>
      <protection hidden="1"/>
    </xf>
    <xf numFmtId="0" fontId="2" fillId="11" borderId="15" xfId="0" applyFont="1" applyFill="1" applyBorder="1" applyAlignment="1" applyProtection="1">
      <alignment horizontal="center" vertical="center"/>
      <protection hidden="1"/>
    </xf>
    <xf numFmtId="0" fontId="3" fillId="11" borderId="10" xfId="0" applyFont="1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horizontal="left" vertical="center"/>
      <protection hidden="1"/>
    </xf>
    <xf numFmtId="0" fontId="2" fillId="7" borderId="0" xfId="0" applyFont="1" applyFill="1" applyAlignment="1" applyProtection="1">
      <alignment horizontal="left" vertical="top"/>
      <protection hidden="1"/>
    </xf>
    <xf numFmtId="0" fontId="2" fillId="11" borderId="10" xfId="0" applyFont="1" applyFill="1" applyBorder="1" applyAlignment="1" applyProtection="1">
      <alignment horizontal="center" vertical="center"/>
      <protection hidden="1"/>
    </xf>
    <xf numFmtId="0" fontId="0" fillId="12" borderId="16" xfId="0" applyFill="1" applyBorder="1" applyAlignment="1" applyProtection="1">
      <alignment horizontal="center" vertical="center"/>
      <protection hidden="1"/>
    </xf>
    <xf numFmtId="0" fontId="0" fillId="12" borderId="1" xfId="0" applyFill="1" applyBorder="1" applyAlignment="1" applyProtection="1">
      <alignment horizontal="center" vertical="center"/>
      <protection hidden="1"/>
    </xf>
    <xf numFmtId="0" fontId="10" fillId="7" borderId="0" xfId="0" applyFont="1" applyFill="1"/>
    <xf numFmtId="0" fontId="2" fillId="7" borderId="0" xfId="0" applyFont="1" applyFill="1" applyAlignment="1" applyProtection="1">
      <alignment vertical="center"/>
      <protection locked="0"/>
    </xf>
    <xf numFmtId="0" fontId="2" fillId="7" borderId="0" xfId="0" applyFont="1" applyFill="1" applyAlignment="1">
      <alignment vertical="center"/>
    </xf>
    <xf numFmtId="0" fontId="9" fillId="7" borderId="13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5" xfId="0" applyFont="1" applyFill="1" applyBorder="1" applyProtection="1">
      <protection locked="0"/>
    </xf>
    <xf numFmtId="0" fontId="2" fillId="7" borderId="4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Alignment="1" applyProtection="1">
      <alignment horizontal="center" vertical="center"/>
    </xf>
    <xf numFmtId="0" fontId="2" fillId="7" borderId="0" xfId="0" applyFont="1" applyFill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13" borderId="1" xfId="0" applyFont="1" applyFill="1" applyBorder="1" applyAlignment="1" applyProtection="1">
      <alignment horizontal="center" vertical="center"/>
    </xf>
    <xf numFmtId="0" fontId="2" fillId="14" borderId="1" xfId="0" applyFont="1" applyFill="1" applyBorder="1" applyAlignment="1" applyProtection="1">
      <alignment horizontal="center" vertical="center"/>
    </xf>
    <xf numFmtId="0" fontId="2" fillId="15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3" fillId="10" borderId="9" xfId="0" applyFont="1" applyFill="1" applyBorder="1" applyAlignment="1" applyProtection="1">
      <alignment horizontal="center" vertical="center"/>
    </xf>
    <xf numFmtId="0" fontId="2" fillId="7" borderId="0" xfId="0" applyFont="1" applyFill="1" applyProtection="1"/>
    <xf numFmtId="0" fontId="3" fillId="12" borderId="16" xfId="0" applyFont="1" applyFill="1" applyBorder="1" applyAlignment="1" applyProtection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14" fontId="3" fillId="8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20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9" fillId="7" borderId="0" xfId="0" applyFont="1" applyFill="1" applyAlignment="1" applyProtection="1">
      <alignment horizontal="center" vertical="top"/>
      <protection hidden="1"/>
    </xf>
    <xf numFmtId="0" fontId="0" fillId="7" borderId="27" xfId="0" applyFill="1" applyBorder="1" applyAlignment="1" applyProtection="1">
      <alignment horizontal="center" vertical="center"/>
      <protection hidden="1"/>
    </xf>
    <xf numFmtId="0" fontId="0" fillId="7" borderId="28" xfId="0" applyFill="1" applyBorder="1" applyAlignment="1" applyProtection="1">
      <alignment horizontal="center" vertical="center"/>
      <protection hidden="1"/>
    </xf>
    <xf numFmtId="0" fontId="7" fillId="7" borderId="19" xfId="0" applyFont="1" applyFill="1" applyBorder="1" applyAlignment="1" applyProtection="1">
      <alignment horizontal="center" vertical="top"/>
      <protection hidden="1"/>
    </xf>
    <xf numFmtId="0" fontId="7" fillId="7" borderId="21" xfId="0" applyFont="1" applyFill="1" applyBorder="1" applyAlignment="1" applyProtection="1">
      <alignment horizontal="center" vertical="top"/>
      <protection hidden="1"/>
    </xf>
    <xf numFmtId="0" fontId="2" fillId="7" borderId="28" xfId="0" applyFont="1" applyFill="1" applyBorder="1"/>
    <xf numFmtId="0" fontId="2" fillId="7" borderId="29" xfId="0" applyFont="1" applyFill="1" applyBorder="1" applyAlignment="1" applyProtection="1">
      <alignment horizontal="center" vertical="center"/>
    </xf>
    <xf numFmtId="0" fontId="2" fillId="15" borderId="30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20" fillId="7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Protection="1">
      <protection locked="0"/>
    </xf>
    <xf numFmtId="0" fontId="23" fillId="7" borderId="0" xfId="0" applyFont="1" applyFill="1" applyAlignment="1">
      <alignment vertic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Protection="1">
      <protection locked="0"/>
    </xf>
    <xf numFmtId="0" fontId="3" fillId="7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20" fillId="7" borderId="1" xfId="0" applyFont="1" applyFill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horizontal="center" vertical="center"/>
      <protection hidden="1"/>
    </xf>
    <xf numFmtId="0" fontId="16" fillId="7" borderId="0" xfId="0" applyFont="1" applyFill="1" applyAlignment="1" applyProtection="1">
      <alignment horizontal="center" vertical="center"/>
    </xf>
    <xf numFmtId="0" fontId="21" fillId="0" borderId="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164" fontId="3" fillId="7" borderId="9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2" fillId="7" borderId="0" xfId="0" applyFont="1" applyFill="1" applyProtection="1">
      <protection locked="0"/>
    </xf>
    <xf numFmtId="0" fontId="16" fillId="7" borderId="0" xfId="0" applyFont="1" applyFill="1" applyAlignment="1" applyProtection="1">
      <alignment horizontal="center" vertical="center"/>
      <protection locked="0"/>
    </xf>
    <xf numFmtId="1" fontId="3" fillId="7" borderId="1" xfId="0" applyNumberFormat="1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hidden="1"/>
    </xf>
    <xf numFmtId="14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Protection="1">
      <protection locked="0"/>
    </xf>
    <xf numFmtId="0" fontId="9" fillId="7" borderId="0" xfId="0" applyFont="1" applyFill="1" applyProtection="1"/>
    <xf numFmtId="14" fontId="2" fillId="7" borderId="19" xfId="0" applyNumberFormat="1" applyFont="1" applyFill="1" applyBorder="1" applyAlignment="1">
      <alignment horizontal="center" vertical="center"/>
    </xf>
    <xf numFmtId="0" fontId="23" fillId="7" borderId="0" xfId="0" applyFont="1" applyFill="1" applyAlignment="1" applyProtection="1">
      <alignment horizontal="left" vertical="center"/>
      <protection locked="0"/>
    </xf>
    <xf numFmtId="0" fontId="3" fillId="9" borderId="4" xfId="0" applyFont="1" applyFill="1" applyBorder="1" applyAlignment="1" applyProtection="1">
      <alignment horizontal="center" vertical="center"/>
    </xf>
    <xf numFmtId="0" fontId="0" fillId="7" borderId="0" xfId="0" applyFill="1" applyProtection="1"/>
    <xf numFmtId="0" fontId="21" fillId="9" borderId="9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14" fontId="3" fillId="0" borderId="18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23" fillId="7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6" fillId="7" borderId="0" xfId="0" applyFont="1" applyFill="1" applyAlignment="1" applyProtection="1">
      <alignment horizontal="right" vertical="center"/>
      <protection hidden="1"/>
    </xf>
    <xf numFmtId="0" fontId="26" fillId="0" borderId="0" xfId="0" applyFont="1" applyFill="1" applyAlignment="1" applyProtection="1">
      <alignment horizontal="center" vertical="center"/>
      <protection locked="0" hidden="1"/>
    </xf>
    <xf numFmtId="0" fontId="22" fillId="0" borderId="31" xfId="0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horizontal="center" vertical="center"/>
    </xf>
    <xf numFmtId="0" fontId="13" fillId="8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32" xfId="0" applyFont="1" applyFill="1" applyBorder="1" applyProtection="1">
      <protection locked="0"/>
    </xf>
    <xf numFmtId="0" fontId="27" fillId="0" borderId="1" xfId="0" applyFont="1" applyFill="1" applyBorder="1" applyAlignment="1" applyProtection="1">
      <alignment horizontal="center" vertical="center"/>
    </xf>
    <xf numFmtId="0" fontId="0" fillId="7" borderId="0" xfId="0" applyFill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20" fillId="7" borderId="0" xfId="0" applyFont="1" applyFill="1" applyAlignment="1" applyProtection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center"/>
    </xf>
    <xf numFmtId="0" fontId="3" fillId="7" borderId="0" xfId="0" applyFont="1" applyFill="1"/>
    <xf numFmtId="0" fontId="2" fillId="7" borderId="0" xfId="0" applyFont="1" applyFill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28" fillId="7" borderId="0" xfId="0" applyFont="1" applyFill="1" applyAlignment="1">
      <alignment vertical="center"/>
    </xf>
    <xf numFmtId="0" fontId="10" fillId="7" borderId="0" xfId="0" applyFont="1" applyFill="1" applyBorder="1"/>
    <xf numFmtId="0" fontId="0" fillId="7" borderId="0" xfId="0" applyFill="1" applyBorder="1"/>
    <xf numFmtId="0" fontId="7" fillId="7" borderId="0" xfId="0" applyFont="1" applyFill="1" applyBorder="1" applyAlignment="1">
      <alignment wrapText="1"/>
    </xf>
    <xf numFmtId="0" fontId="33" fillId="7" borderId="0" xfId="0" applyFont="1" applyFill="1"/>
    <xf numFmtId="0" fontId="34" fillId="7" borderId="0" xfId="0" applyFont="1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13" fillId="8" borderId="8" xfId="0" applyFont="1" applyFill="1" applyBorder="1" applyAlignment="1" applyProtection="1">
      <alignment horizontal="center" vertical="center"/>
    </xf>
    <xf numFmtId="0" fontId="13" fillId="8" borderId="9" xfId="0" applyFont="1" applyFill="1" applyBorder="1" applyAlignment="1" applyProtection="1">
      <alignment horizontal="center" vertical="center"/>
    </xf>
    <xf numFmtId="0" fontId="36" fillId="8" borderId="1" xfId="0" applyFont="1" applyFill="1" applyBorder="1" applyAlignment="1" applyProtection="1">
      <alignment horizontal="center" vertical="center"/>
    </xf>
    <xf numFmtId="0" fontId="11" fillId="7" borderId="0" xfId="0" applyFont="1" applyFill="1" applyAlignment="1">
      <alignment horizontal="center"/>
    </xf>
    <xf numFmtId="0" fontId="31" fillId="7" borderId="0" xfId="0" applyFont="1" applyFill="1" applyAlignment="1">
      <alignment horizontal="center"/>
    </xf>
    <xf numFmtId="0" fontId="32" fillId="7" borderId="0" xfId="0" applyFont="1" applyFill="1" applyAlignment="1">
      <alignment horizontal="center"/>
    </xf>
    <xf numFmtId="0" fontId="30" fillId="7" borderId="0" xfId="0" applyFont="1" applyFill="1" applyBorder="1" applyAlignment="1">
      <alignment horizontal="center" wrapText="1"/>
    </xf>
    <xf numFmtId="0" fontId="29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 vertical="top"/>
    </xf>
    <xf numFmtId="0" fontId="33" fillId="7" borderId="0" xfId="0" applyFont="1" applyFill="1" applyAlignment="1">
      <alignment horizontal="left" vertical="top" wrapText="1"/>
    </xf>
    <xf numFmtId="0" fontId="16" fillId="7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 applyProtection="1">
      <alignment horizontal="center" vertical="center"/>
      <protection locked="0"/>
    </xf>
    <xf numFmtId="0" fontId="3" fillId="8" borderId="18" xfId="0" applyFont="1" applyFill="1" applyBorder="1" applyAlignment="1" applyProtection="1">
      <alignment horizontal="center" vertical="center"/>
      <protection locked="0"/>
    </xf>
    <xf numFmtId="0" fontId="3" fillId="8" borderId="12" xfId="0" applyFont="1" applyFill="1" applyBorder="1" applyAlignment="1" applyProtection="1">
      <alignment horizontal="center" vertical="center"/>
      <protection locked="0"/>
    </xf>
    <xf numFmtId="0" fontId="2" fillId="11" borderId="24" xfId="0" applyFont="1" applyFill="1" applyBorder="1" applyAlignment="1" applyProtection="1">
      <alignment horizontal="center" vertical="center"/>
      <protection hidden="1"/>
    </xf>
    <xf numFmtId="0" fontId="2" fillId="11" borderId="25" xfId="0" applyFont="1" applyFill="1" applyBorder="1" applyAlignment="1" applyProtection="1">
      <alignment horizontal="center" vertical="center"/>
      <protection hidden="1"/>
    </xf>
    <xf numFmtId="0" fontId="2" fillId="11" borderId="26" xfId="0" applyFont="1" applyFill="1" applyBorder="1" applyAlignment="1" applyProtection="1">
      <alignment horizontal="center" vertical="center"/>
      <protection hidden="1"/>
    </xf>
    <xf numFmtId="0" fontId="3" fillId="8" borderId="8" xfId="0" applyFont="1" applyFill="1" applyBorder="1" applyAlignment="1" applyProtection="1">
      <alignment horizontal="center" vertical="center"/>
      <protection locked="0"/>
    </xf>
    <xf numFmtId="0" fontId="3" fillId="8" borderId="17" xfId="0" applyFont="1" applyFill="1" applyBorder="1" applyAlignment="1" applyProtection="1">
      <alignment horizontal="center" vertical="center"/>
      <protection locked="0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textRotation="90"/>
    </xf>
    <xf numFmtId="14" fontId="16" fillId="7" borderId="22" xfId="0" applyNumberFormat="1" applyFont="1" applyFill="1" applyBorder="1" applyAlignment="1">
      <alignment horizontal="left" vertical="center"/>
    </xf>
    <xf numFmtId="0" fontId="2" fillId="7" borderId="0" xfId="0" applyFont="1" applyFill="1" applyAlignment="1" applyProtection="1">
      <alignment horizontal="center"/>
    </xf>
    <xf numFmtId="0" fontId="3" fillId="8" borderId="1" xfId="0" applyFont="1" applyFill="1" applyBorder="1" applyAlignment="1" applyProtection="1">
      <alignment horizontal="center"/>
    </xf>
    <xf numFmtId="0" fontId="3" fillId="8" borderId="1" xfId="0" applyFont="1" applyFill="1" applyBorder="1" applyProtection="1"/>
  </cellXfs>
  <cellStyles count="1">
    <cellStyle name="Normal" xfId="0" builtinId="0"/>
  </cellStyles>
  <dxfs count="25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0"/>
      </font>
      <fill>
        <patternFill>
          <fgColor theme="0"/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ont>
        <color theme="1"/>
      </font>
      <fill>
        <patternFill>
          <b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A500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334816</xdr:colOff>
      <xdr:row>6</xdr:row>
      <xdr:rowOff>24000</xdr:rowOff>
    </xdr:from>
    <xdr:to>
      <xdr:col>3</xdr:col>
      <xdr:colOff>333617</xdr:colOff>
      <xdr:row>12</xdr:row>
      <xdr:rowOff>169226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745793" y="1421322"/>
          <a:ext cx="1526669" cy="12766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fr-FR" sz="800" b="1" i="0" u="sng" strike="noStrike" baseline="0">
              <a:solidFill>
                <a:srgbClr val="000000"/>
              </a:solidFill>
              <a:latin typeface="+mn-lt"/>
              <a:cs typeface="Arial"/>
            </a:rPr>
            <a:t>Auteurs :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François GAAG et </a:t>
          </a:r>
          <a:r>
            <a:rPr lang="fr-FR" sz="800" b="0" i="0" baseline="0">
              <a:effectLst/>
              <a:latin typeface="+mn-lt"/>
              <a:ea typeface="+mn-ea"/>
              <a:cs typeface="+mn-cs"/>
            </a:rPr>
            <a:t>Eric PANASSIER</a:t>
          </a:r>
        </a:p>
        <a:p>
          <a:pPr algn="ctr" rtl="0">
            <a:defRPr sz="1000"/>
          </a:pPr>
          <a:r>
            <a:rPr lang="fr-FR" sz="700" b="0" i="0" baseline="0">
              <a:effectLst/>
              <a:latin typeface="+mn-lt"/>
              <a:ea typeface="+mn-ea"/>
              <a:cs typeface="+mn-cs"/>
            </a:rPr>
            <a:t>Groupe TICE et EPS - Académie de Lyon</a:t>
          </a:r>
          <a:endParaRPr lang="fr-FR" sz="700">
            <a:effectLst/>
            <a:latin typeface="+mn-lt"/>
          </a:endParaRPr>
        </a:p>
        <a:p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fr-FR" sz="800" b="1" i="0" u="sng" strike="noStrike" baseline="0">
              <a:solidFill>
                <a:srgbClr val="000000"/>
              </a:solidFill>
              <a:latin typeface="+mn-lt"/>
              <a:cs typeface="Arial"/>
            </a:rPr>
            <a:t>Version </a:t>
          </a: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: 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Version 1.0 du 14 janvier 2012</a:t>
          </a:r>
        </a:p>
        <a:p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fr-FR" sz="800" b="1" i="0" u="sng" strike="noStrike" baseline="0">
              <a:solidFill>
                <a:srgbClr val="000000"/>
              </a:solidFill>
              <a:latin typeface="+mn-lt"/>
              <a:cs typeface="Arial"/>
            </a:rPr>
            <a:t>Nous contacter </a:t>
          </a: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: 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francois.gaag@ac-lyon.fr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eric.panassier@ac-lyon.fr</a:t>
          </a:r>
        </a:p>
      </xdr:txBody>
    </xdr:sp>
    <xdr:clientData/>
  </xdr:twoCellAnchor>
  <xdr:twoCellAnchor>
    <xdr:from>
      <xdr:col>3</xdr:col>
      <xdr:colOff>756000</xdr:colOff>
      <xdr:row>5</xdr:row>
      <xdr:rowOff>12000</xdr:rowOff>
    </xdr:from>
    <xdr:to>
      <xdr:col>6</xdr:col>
      <xdr:colOff>390000</xdr:colOff>
      <xdr:row>7</xdr:row>
      <xdr:rowOff>84000</xdr:rowOff>
    </xdr:to>
    <xdr:sp macro="[0]!explications" textlink="">
      <xdr:nvSpPr>
        <xdr:cNvPr id="4" name="Rectangle à coins arrondis 3"/>
        <xdr:cNvSpPr/>
      </xdr:nvSpPr>
      <xdr:spPr>
        <a:xfrm>
          <a:off x="2328000" y="1212000"/>
          <a:ext cx="1992000" cy="432000"/>
        </a:xfrm>
        <a:prstGeom prst="roundRect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Mode d'emploi</a:t>
          </a:r>
        </a:p>
      </xdr:txBody>
    </xdr:sp>
    <xdr:clientData/>
  </xdr:twoCellAnchor>
  <xdr:twoCellAnchor>
    <xdr:from>
      <xdr:col>3</xdr:col>
      <xdr:colOff>768000</xdr:colOff>
      <xdr:row>8</xdr:row>
      <xdr:rowOff>18000</xdr:rowOff>
    </xdr:from>
    <xdr:to>
      <xdr:col>6</xdr:col>
      <xdr:colOff>402000</xdr:colOff>
      <xdr:row>10</xdr:row>
      <xdr:rowOff>90000</xdr:rowOff>
    </xdr:to>
    <xdr:sp macro="[0]!Avantlaseance" textlink="">
      <xdr:nvSpPr>
        <xdr:cNvPr id="11" name="Rectangle à coins arrondis 10"/>
        <xdr:cNvSpPr/>
      </xdr:nvSpPr>
      <xdr:spPr>
        <a:xfrm>
          <a:off x="2289259" y="1443324"/>
          <a:ext cx="2128317" cy="455741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Renseigner</a:t>
          </a:r>
          <a:r>
            <a:rPr lang="fr-FR" sz="1400" b="1" baseline="0"/>
            <a:t> les élèves</a:t>
          </a:r>
          <a:endParaRPr lang="fr-FR" sz="1400" b="1"/>
        </a:p>
      </xdr:txBody>
    </xdr:sp>
    <xdr:clientData/>
  </xdr:twoCellAnchor>
  <xdr:twoCellAnchor>
    <xdr:from>
      <xdr:col>1</xdr:col>
      <xdr:colOff>113047</xdr:colOff>
      <xdr:row>14</xdr:row>
      <xdr:rowOff>47054</xdr:rowOff>
    </xdr:from>
    <xdr:to>
      <xdr:col>3</xdr:col>
      <xdr:colOff>522814</xdr:colOff>
      <xdr:row>14</xdr:row>
      <xdr:rowOff>543443</xdr:rowOff>
    </xdr:to>
    <xdr:sp macro="[0]!RAZTotale" textlink="">
      <xdr:nvSpPr>
        <xdr:cNvPr id="12" name="Rectangle à coins arrondis 11"/>
        <xdr:cNvSpPr/>
      </xdr:nvSpPr>
      <xdr:spPr>
        <a:xfrm>
          <a:off x="113047" y="2588626"/>
          <a:ext cx="1937539" cy="496389"/>
        </a:xfrm>
        <a:prstGeom prst="roundRect">
          <a:avLst/>
        </a:prstGeom>
        <a:solidFill>
          <a:srgbClr val="0070C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2000" b="1">
              <a:solidFill>
                <a:schemeClr val="bg1"/>
              </a:solidFill>
            </a:rPr>
            <a:t>R.A.Z. </a:t>
          </a:r>
          <a:r>
            <a:rPr lang="fr-FR" sz="1800" b="1" i="1">
              <a:solidFill>
                <a:schemeClr val="bg1"/>
              </a:solidFill>
            </a:rPr>
            <a:t>Totale</a:t>
          </a:r>
          <a:endParaRPr lang="fr-FR" sz="2000" b="1" i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757455</xdr:colOff>
      <xdr:row>14</xdr:row>
      <xdr:rowOff>47153</xdr:rowOff>
    </xdr:from>
    <xdr:to>
      <xdr:col>6</xdr:col>
      <xdr:colOff>410504</xdr:colOff>
      <xdr:row>14</xdr:row>
      <xdr:rowOff>548405</xdr:rowOff>
    </xdr:to>
    <xdr:sp macro="[0]!Allerauxarchives" textlink="">
      <xdr:nvSpPr>
        <xdr:cNvPr id="7" name="Rectangle à coins arrondis 6"/>
        <xdr:cNvSpPr/>
      </xdr:nvSpPr>
      <xdr:spPr>
        <a:xfrm>
          <a:off x="2285227" y="2588725"/>
          <a:ext cx="1944708" cy="501252"/>
        </a:xfrm>
        <a:prstGeom prst="round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Récupérer un classement précédant</a:t>
          </a:r>
        </a:p>
      </xdr:txBody>
    </xdr:sp>
    <xdr:clientData/>
  </xdr:twoCellAnchor>
  <xdr:twoCellAnchor>
    <xdr:from>
      <xdr:col>3</xdr:col>
      <xdr:colOff>756556</xdr:colOff>
      <xdr:row>11</xdr:row>
      <xdr:rowOff>13004</xdr:rowOff>
    </xdr:from>
    <xdr:to>
      <xdr:col>6</xdr:col>
      <xdr:colOff>409605</xdr:colOff>
      <xdr:row>13</xdr:row>
      <xdr:rowOff>128493</xdr:rowOff>
    </xdr:to>
    <xdr:sp macro="[0]!RetourTournoi" textlink="">
      <xdr:nvSpPr>
        <xdr:cNvPr id="8" name="Rectangle à coins arrondis 7"/>
        <xdr:cNvSpPr/>
      </xdr:nvSpPr>
      <xdr:spPr>
        <a:xfrm>
          <a:off x="2284328" y="1988734"/>
          <a:ext cx="1944708" cy="492717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Poursuivre le Tournoi</a:t>
          </a:r>
        </a:p>
        <a:p>
          <a:pPr algn="ctr"/>
          <a:r>
            <a:rPr lang="fr-FR" sz="1100" b="1">
              <a:solidFill>
                <a:schemeClr val="bg1"/>
              </a:solidFill>
            </a:rPr>
            <a:t>de</a:t>
          </a:r>
          <a:r>
            <a:rPr lang="fr-FR" sz="1100" b="1" baseline="0">
              <a:solidFill>
                <a:schemeClr val="bg1"/>
              </a:solidFill>
            </a:rPr>
            <a:t> la séance précédente</a:t>
          </a:r>
          <a:endParaRPr lang="fr-FR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66016</xdr:colOff>
      <xdr:row>5</xdr:row>
      <xdr:rowOff>18863</xdr:rowOff>
    </xdr:from>
    <xdr:to>
      <xdr:col>10</xdr:col>
      <xdr:colOff>706164</xdr:colOff>
      <xdr:row>7</xdr:row>
      <xdr:rowOff>47154</xdr:rowOff>
    </xdr:to>
    <xdr:sp macro="" textlink="">
      <xdr:nvSpPr>
        <xdr:cNvPr id="3" name="Légende encadrée avec une bordure 1 2"/>
        <xdr:cNvSpPr/>
      </xdr:nvSpPr>
      <xdr:spPr>
        <a:xfrm>
          <a:off x="4839464" y="867354"/>
          <a:ext cx="2922864" cy="411481"/>
        </a:xfrm>
        <a:prstGeom prst="accentBorderCallout1">
          <a:avLst>
            <a:gd name="adj1" fmla="val 53634"/>
            <a:gd name="adj2" fmla="val -8333"/>
            <a:gd name="adj3" fmla="val 53198"/>
            <a:gd name="adj4" fmla="val -16133"/>
          </a:avLst>
        </a:prstGeom>
        <a:solidFill>
          <a:schemeClr val="bg2"/>
        </a:solidFill>
        <a:ln>
          <a:solidFill>
            <a:schemeClr val="bg2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900">
              <a:solidFill>
                <a:sysClr val="windowText" lastClr="000000"/>
              </a:solidFill>
              <a:latin typeface="Agency FB" pitchFamily="34" charset="0"/>
            </a:rPr>
            <a:t>Permet</a:t>
          </a:r>
          <a:r>
            <a:rPr lang="fr-FR" sz="900" baseline="0">
              <a:solidFill>
                <a:sysClr val="windowText" lastClr="000000"/>
              </a:solidFill>
              <a:latin typeface="Agency FB" pitchFamily="34" charset="0"/>
            </a:rPr>
            <a:t> d'accéder au mode d'emploi de l'application</a:t>
          </a:r>
          <a:endParaRPr lang="fr-FR" sz="900">
            <a:solidFill>
              <a:sysClr val="windowText" lastClr="000000"/>
            </a:solidFill>
            <a:latin typeface="Agency FB" pitchFamily="34" charset="0"/>
          </a:endParaRPr>
        </a:p>
      </xdr:txBody>
    </xdr:sp>
    <xdr:clientData/>
  </xdr:twoCellAnchor>
  <xdr:twoCellAnchor>
    <xdr:from>
      <xdr:col>7</xdr:col>
      <xdr:colOff>61299</xdr:colOff>
      <xdr:row>7</xdr:row>
      <xdr:rowOff>179183</xdr:rowOff>
    </xdr:from>
    <xdr:to>
      <xdr:col>10</xdr:col>
      <xdr:colOff>700689</xdr:colOff>
      <xdr:row>10</xdr:row>
      <xdr:rowOff>122599</xdr:rowOff>
    </xdr:to>
    <xdr:sp macro="" textlink="">
      <xdr:nvSpPr>
        <xdr:cNvPr id="14" name="Légende encadrée avec une bordure 1 13"/>
        <xdr:cNvSpPr/>
      </xdr:nvSpPr>
      <xdr:spPr>
        <a:xfrm>
          <a:off x="4834747" y="1410864"/>
          <a:ext cx="2922106" cy="518201"/>
        </a:xfrm>
        <a:prstGeom prst="accentBorderCallout1">
          <a:avLst>
            <a:gd name="adj1" fmla="val 53634"/>
            <a:gd name="adj2" fmla="val -8333"/>
            <a:gd name="adj3" fmla="val 53198"/>
            <a:gd name="adj4" fmla="val -16133"/>
          </a:avLst>
        </a:prstGeom>
        <a:solidFill>
          <a:schemeClr val="bg2"/>
        </a:solidFill>
        <a:ln>
          <a:solidFill>
            <a:schemeClr val="bg2"/>
          </a:solidFill>
        </a:ln>
        <a:effectLst>
          <a:glow rad="1397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900">
              <a:solidFill>
                <a:sysClr val="windowText" lastClr="000000"/>
              </a:solidFill>
              <a:latin typeface="Agency FB" pitchFamily="34" charset="0"/>
            </a:rPr>
            <a:t>Permet de</a:t>
          </a:r>
          <a:r>
            <a:rPr lang="fr-FR" sz="900" baseline="0">
              <a:solidFill>
                <a:sysClr val="windowText" lastClr="000000"/>
              </a:solidFill>
              <a:latin typeface="Agency FB" pitchFamily="34" charset="0"/>
            </a:rPr>
            <a:t> commencer le tournoi après renseignement des</a:t>
          </a:r>
          <a:br>
            <a:rPr lang="fr-FR" sz="900" baseline="0">
              <a:solidFill>
                <a:sysClr val="windowText" lastClr="000000"/>
              </a:solidFill>
              <a:latin typeface="Agency FB" pitchFamily="34" charset="0"/>
            </a:rPr>
          </a:br>
          <a:r>
            <a:rPr lang="fr-FR" sz="900" baseline="0">
              <a:solidFill>
                <a:sysClr val="windowText" lastClr="000000"/>
              </a:solidFill>
              <a:latin typeface="Agency FB" pitchFamily="34" charset="0"/>
            </a:rPr>
            <a:t>Noms, Prénoms, Classe, Absences et Inaptes</a:t>
          </a:r>
          <a:endParaRPr lang="fr-FR" sz="900">
            <a:solidFill>
              <a:sysClr val="windowText" lastClr="000000"/>
            </a:solidFill>
            <a:latin typeface="Agency FB" pitchFamily="34" charset="0"/>
          </a:endParaRPr>
        </a:p>
      </xdr:txBody>
    </xdr:sp>
    <xdr:clientData/>
  </xdr:twoCellAnchor>
  <xdr:twoCellAnchor>
    <xdr:from>
      <xdr:col>7</xdr:col>
      <xdr:colOff>56584</xdr:colOff>
      <xdr:row>11</xdr:row>
      <xdr:rowOff>37723</xdr:rowOff>
    </xdr:from>
    <xdr:to>
      <xdr:col>10</xdr:col>
      <xdr:colOff>700689</xdr:colOff>
      <xdr:row>13</xdr:row>
      <xdr:rowOff>165037</xdr:rowOff>
    </xdr:to>
    <xdr:sp macro="" textlink="">
      <xdr:nvSpPr>
        <xdr:cNvPr id="15" name="Légende encadrée avec une bordure 1 14"/>
        <xdr:cNvSpPr/>
      </xdr:nvSpPr>
      <xdr:spPr>
        <a:xfrm>
          <a:off x="4830032" y="2035783"/>
          <a:ext cx="2926821" cy="510504"/>
        </a:xfrm>
        <a:prstGeom prst="accentBorderCallout1">
          <a:avLst>
            <a:gd name="adj1" fmla="val 53634"/>
            <a:gd name="adj2" fmla="val -8333"/>
            <a:gd name="adj3" fmla="val 53198"/>
            <a:gd name="adj4" fmla="val -16133"/>
          </a:avLst>
        </a:prstGeom>
        <a:solidFill>
          <a:schemeClr val="bg2"/>
        </a:solidFill>
        <a:ln>
          <a:solidFill>
            <a:schemeClr val="bg2"/>
          </a:solidFill>
        </a:ln>
        <a:effectLst>
          <a:glow rad="139700">
            <a:schemeClr val="bg1">
              <a:lumMod val="8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r-FR" sz="900">
              <a:solidFill>
                <a:sysClr val="windowText" lastClr="000000"/>
              </a:solidFill>
              <a:latin typeface="Agency FB" pitchFamily="34" charset="0"/>
              <a:ea typeface="+mn-ea"/>
              <a:cs typeface="+mn-cs"/>
            </a:rPr>
            <a:t>Permet d'accéder directement au tournoi de la séance précédente</a:t>
          </a:r>
        </a:p>
        <a:p>
          <a:pPr marL="0" indent="0" algn="ctr"/>
          <a:r>
            <a:rPr lang="fr-FR" sz="900">
              <a:solidFill>
                <a:sysClr val="windowText" lastClr="000000"/>
              </a:solidFill>
              <a:latin typeface="Agency FB" pitchFamily="34" charset="0"/>
              <a:ea typeface="+mn-ea"/>
              <a:cs typeface="+mn-cs"/>
            </a:rPr>
            <a:t>si celui-ci n'a</a:t>
          </a:r>
          <a:r>
            <a:rPr lang="fr-FR" sz="900" baseline="0">
              <a:solidFill>
                <a:sysClr val="windowText" lastClr="000000"/>
              </a:solidFill>
              <a:latin typeface="Agency FB" pitchFamily="34" charset="0"/>
              <a:ea typeface="+mn-ea"/>
              <a:cs typeface="+mn-cs"/>
            </a:rPr>
            <a:t> </a:t>
          </a:r>
          <a:r>
            <a:rPr lang="fr-FR" sz="900">
              <a:solidFill>
                <a:sysClr val="windowText" lastClr="000000"/>
              </a:solidFill>
              <a:latin typeface="Agency FB" pitchFamily="34" charset="0"/>
              <a:ea typeface="+mn-ea"/>
              <a:cs typeface="+mn-cs"/>
            </a:rPr>
            <a:t>pas été terminé.</a:t>
          </a:r>
        </a:p>
        <a:p>
          <a:pPr marL="0" indent="0" algn="ctr"/>
          <a:r>
            <a:rPr lang="fr-FR" sz="900" b="0">
              <a:solidFill>
                <a:srgbClr val="FF0000"/>
              </a:solidFill>
              <a:latin typeface="Agency FB" pitchFamily="34" charset="0"/>
              <a:ea typeface="+mn-ea"/>
              <a:cs typeface="+mn-cs"/>
            </a:rPr>
            <a:t>Les pratiquants doivent être les mêmes qu'à la séance précédente.</a:t>
          </a:r>
        </a:p>
      </xdr:txBody>
    </xdr:sp>
    <xdr:clientData/>
  </xdr:twoCellAnchor>
  <xdr:twoCellAnchor>
    <xdr:from>
      <xdr:col>7</xdr:col>
      <xdr:colOff>56584</xdr:colOff>
      <xdr:row>14</xdr:row>
      <xdr:rowOff>66014</xdr:rowOff>
    </xdr:from>
    <xdr:to>
      <xdr:col>10</xdr:col>
      <xdr:colOff>695215</xdr:colOff>
      <xdr:row>14</xdr:row>
      <xdr:rowOff>603563</xdr:rowOff>
    </xdr:to>
    <xdr:sp macro="" textlink="">
      <xdr:nvSpPr>
        <xdr:cNvPr id="16" name="Légende encadrée avec une bordure 1 15"/>
        <xdr:cNvSpPr/>
      </xdr:nvSpPr>
      <xdr:spPr>
        <a:xfrm>
          <a:off x="4830032" y="2638859"/>
          <a:ext cx="2921347" cy="537549"/>
        </a:xfrm>
        <a:prstGeom prst="accentBorderCallout1">
          <a:avLst>
            <a:gd name="adj1" fmla="val 53634"/>
            <a:gd name="adj2" fmla="val -8333"/>
            <a:gd name="adj3" fmla="val 53198"/>
            <a:gd name="adj4" fmla="val -16133"/>
          </a:avLst>
        </a:prstGeom>
        <a:solidFill>
          <a:schemeClr val="bg2"/>
        </a:solidFill>
        <a:ln>
          <a:solidFill>
            <a:schemeClr val="bg2"/>
          </a:solidFill>
        </a:ln>
        <a:effectLst>
          <a:glow rad="1016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900">
              <a:solidFill>
                <a:sysClr val="windowText" lastClr="000000"/>
              </a:solidFill>
              <a:latin typeface="Agency FB" pitchFamily="34" charset="0"/>
            </a:rPr>
            <a:t>Permet de récupérer le classement d'une</a:t>
          </a:r>
          <a:r>
            <a:rPr lang="fr-FR" sz="900" baseline="0">
              <a:solidFill>
                <a:sysClr val="windowText" lastClr="000000"/>
              </a:solidFill>
              <a:latin typeface="Agency FB" pitchFamily="34" charset="0"/>
            </a:rPr>
            <a:t> séance précédente</a:t>
          </a:r>
        </a:p>
        <a:p>
          <a:pPr algn="ctr"/>
          <a:r>
            <a:rPr lang="fr-FR" sz="900" i="1" baseline="0">
              <a:solidFill>
                <a:sysClr val="windowText" lastClr="000000"/>
              </a:solidFill>
              <a:latin typeface="Agency FB" pitchFamily="34" charset="0"/>
            </a:rPr>
            <a:t>C'est le cas si on gère plusieurs classes avec le même fichier par exemple.</a:t>
          </a:r>
          <a:endParaRPr lang="fr-FR" sz="900">
            <a:solidFill>
              <a:sysClr val="windowText" lastClr="000000"/>
            </a:solidFill>
            <a:latin typeface="Agency FB" pitchFamily="34" charset="0"/>
          </a:endParaRPr>
        </a:p>
      </xdr:txBody>
    </xdr:sp>
    <xdr:clientData/>
  </xdr:twoCellAnchor>
  <xdr:twoCellAnchor editAs="oneCell">
    <xdr:from>
      <xdr:col>9</xdr:col>
      <xdr:colOff>463701</xdr:colOff>
      <xdr:row>18</xdr:row>
      <xdr:rowOff>83885</xdr:rowOff>
    </xdr:from>
    <xdr:to>
      <xdr:col>10</xdr:col>
      <xdr:colOff>265926</xdr:colOff>
      <xdr:row>19</xdr:row>
      <xdr:rowOff>6850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4056" y="4503098"/>
          <a:ext cx="566159" cy="198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7</xdr:row>
      <xdr:rowOff>41413</xdr:rowOff>
    </xdr:from>
    <xdr:to>
      <xdr:col>1</xdr:col>
      <xdr:colOff>397566</xdr:colOff>
      <xdr:row>8</xdr:row>
      <xdr:rowOff>149284</xdr:rowOff>
    </xdr:to>
    <xdr:sp macro="" textlink="">
      <xdr:nvSpPr>
        <xdr:cNvPr id="3" name="Rectangle à coins arrondis 2"/>
        <xdr:cNvSpPr/>
      </xdr:nvSpPr>
      <xdr:spPr>
        <a:xfrm>
          <a:off x="49696" y="1068456"/>
          <a:ext cx="1109870" cy="298371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900" b="1"/>
            <a:t>Entrer</a:t>
          </a:r>
          <a:r>
            <a:rPr lang="fr-FR" sz="900" b="1" baseline="0"/>
            <a:t> les élèves</a:t>
          </a:r>
          <a:endParaRPr lang="fr-FR" sz="900" b="1"/>
        </a:p>
      </xdr:txBody>
    </xdr:sp>
    <xdr:clientData/>
  </xdr:twoCellAnchor>
  <xdr:twoCellAnchor>
    <xdr:from>
      <xdr:col>1</xdr:col>
      <xdr:colOff>472109</xdr:colOff>
      <xdr:row>7</xdr:row>
      <xdr:rowOff>157370</xdr:rowOff>
    </xdr:from>
    <xdr:to>
      <xdr:col>1</xdr:col>
      <xdr:colOff>670891</xdr:colOff>
      <xdr:row>8</xdr:row>
      <xdr:rowOff>24848</xdr:rowOff>
    </xdr:to>
    <xdr:sp macro="" textlink="">
      <xdr:nvSpPr>
        <xdr:cNvPr id="5" name="Flèche droite 4"/>
        <xdr:cNvSpPr/>
      </xdr:nvSpPr>
      <xdr:spPr>
        <a:xfrm>
          <a:off x="1234109" y="1184413"/>
          <a:ext cx="198782" cy="57978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2</xdr:col>
      <xdr:colOff>207064</xdr:colOff>
      <xdr:row>9</xdr:row>
      <xdr:rowOff>66261</xdr:rowOff>
    </xdr:from>
    <xdr:to>
      <xdr:col>7</xdr:col>
      <xdr:colOff>36879</xdr:colOff>
      <xdr:row>14</xdr:row>
      <xdr:rowOff>91108</xdr:rowOff>
    </xdr:to>
    <xdr:pic>
      <xdr:nvPicPr>
        <xdr:cNvPr id="6" name="Image 5" descr="Sans titre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064" y="1474304"/>
          <a:ext cx="3639815" cy="977348"/>
        </a:xfrm>
        <a:prstGeom prst="rect">
          <a:avLst/>
        </a:prstGeom>
      </xdr:spPr>
    </xdr:pic>
    <xdr:clientData/>
  </xdr:twoCellAnchor>
  <xdr:twoCellAnchor>
    <xdr:from>
      <xdr:col>0</xdr:col>
      <xdr:colOff>33130</xdr:colOff>
      <xdr:row>15</xdr:row>
      <xdr:rowOff>82826</xdr:rowOff>
    </xdr:from>
    <xdr:to>
      <xdr:col>1</xdr:col>
      <xdr:colOff>347869</xdr:colOff>
      <xdr:row>18</xdr:row>
      <xdr:rowOff>36616</xdr:rowOff>
    </xdr:to>
    <xdr:sp macro="" textlink="">
      <xdr:nvSpPr>
        <xdr:cNvPr id="8" name="Flèche droite à entaille 7"/>
        <xdr:cNvSpPr/>
      </xdr:nvSpPr>
      <xdr:spPr>
        <a:xfrm>
          <a:off x="33130" y="2633869"/>
          <a:ext cx="1076739" cy="525290"/>
        </a:xfrm>
        <a:prstGeom prst="notched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600"/>
            <a:t>Débuter la Séance</a:t>
          </a:r>
        </a:p>
      </xdr:txBody>
    </xdr:sp>
    <xdr:clientData/>
  </xdr:twoCellAnchor>
  <xdr:twoCellAnchor>
    <xdr:from>
      <xdr:col>1</xdr:col>
      <xdr:colOff>467139</xdr:colOff>
      <xdr:row>16</xdr:row>
      <xdr:rowOff>127552</xdr:rowOff>
    </xdr:from>
    <xdr:to>
      <xdr:col>1</xdr:col>
      <xdr:colOff>665921</xdr:colOff>
      <xdr:row>16</xdr:row>
      <xdr:rowOff>185530</xdr:rowOff>
    </xdr:to>
    <xdr:sp macro="" textlink="">
      <xdr:nvSpPr>
        <xdr:cNvPr id="9" name="Flèche droite 8"/>
        <xdr:cNvSpPr/>
      </xdr:nvSpPr>
      <xdr:spPr>
        <a:xfrm>
          <a:off x="1229139" y="2869095"/>
          <a:ext cx="198782" cy="57978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604630</xdr:colOff>
      <xdr:row>11</xdr:row>
      <xdr:rowOff>24848</xdr:rowOff>
    </xdr:from>
    <xdr:to>
      <xdr:col>7</xdr:col>
      <xdr:colOff>679175</xdr:colOff>
      <xdr:row>11</xdr:row>
      <xdr:rowOff>91110</xdr:rowOff>
    </xdr:to>
    <xdr:cxnSp macro="">
      <xdr:nvCxnSpPr>
        <xdr:cNvPr id="11" name="Connecteur droit avec flèche 10"/>
        <xdr:cNvCxnSpPr/>
      </xdr:nvCxnSpPr>
      <xdr:spPr>
        <a:xfrm flipH="1" flipV="1">
          <a:off x="3652630" y="1813891"/>
          <a:ext cx="2360545" cy="66262"/>
        </a:xfrm>
        <a:prstGeom prst="straightConnector1">
          <a:avLst/>
        </a:prstGeom>
        <a:ln>
          <a:solidFill>
            <a:schemeClr val="bg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10</xdr:row>
      <xdr:rowOff>115957</xdr:rowOff>
    </xdr:from>
    <xdr:to>
      <xdr:col>2</xdr:col>
      <xdr:colOff>591380</xdr:colOff>
      <xdr:row>10</xdr:row>
      <xdr:rowOff>160686</xdr:rowOff>
    </xdr:to>
    <xdr:cxnSp macro="">
      <xdr:nvCxnSpPr>
        <xdr:cNvPr id="15" name="Connecteur droit avec flèche 14"/>
        <xdr:cNvCxnSpPr/>
      </xdr:nvCxnSpPr>
      <xdr:spPr>
        <a:xfrm>
          <a:off x="1143000" y="1714500"/>
          <a:ext cx="972380" cy="44729"/>
        </a:xfrm>
        <a:prstGeom prst="straightConnector1">
          <a:avLst/>
        </a:prstGeom>
        <a:ln>
          <a:solidFill>
            <a:schemeClr val="bg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281609</xdr:colOff>
      <xdr:row>18</xdr:row>
      <xdr:rowOff>182218</xdr:rowOff>
    </xdr:from>
    <xdr:to>
      <xdr:col>6</xdr:col>
      <xdr:colOff>588065</xdr:colOff>
      <xdr:row>24</xdr:row>
      <xdr:rowOff>151437</xdr:rowOff>
    </xdr:to>
    <xdr:pic>
      <xdr:nvPicPr>
        <xdr:cNvPr id="22" name="Image 21" descr="Sans titre 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5609" y="3304761"/>
          <a:ext cx="3354456" cy="1112220"/>
        </a:xfrm>
        <a:prstGeom prst="rect">
          <a:avLst/>
        </a:prstGeom>
      </xdr:spPr>
    </xdr:pic>
    <xdr:clientData/>
  </xdr:twoCellAnchor>
  <xdr:twoCellAnchor>
    <xdr:from>
      <xdr:col>5</xdr:col>
      <xdr:colOff>289891</xdr:colOff>
      <xdr:row>20</xdr:row>
      <xdr:rowOff>173935</xdr:rowOff>
    </xdr:from>
    <xdr:to>
      <xdr:col>7</xdr:col>
      <xdr:colOff>612914</xdr:colOff>
      <xdr:row>21</xdr:row>
      <xdr:rowOff>91110</xdr:rowOff>
    </xdr:to>
    <xdr:cxnSp macro="">
      <xdr:nvCxnSpPr>
        <xdr:cNvPr id="23" name="Connecteur droit avec flèche 22"/>
        <xdr:cNvCxnSpPr/>
      </xdr:nvCxnSpPr>
      <xdr:spPr>
        <a:xfrm flipH="1" flipV="1">
          <a:off x="4099891" y="3677478"/>
          <a:ext cx="1847023" cy="107675"/>
        </a:xfrm>
        <a:prstGeom prst="straightConnector1">
          <a:avLst/>
        </a:prstGeom>
        <a:ln>
          <a:solidFill>
            <a:schemeClr val="bg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</xdr:row>
      <xdr:rowOff>24848</xdr:rowOff>
    </xdr:from>
    <xdr:to>
      <xdr:col>1</xdr:col>
      <xdr:colOff>331304</xdr:colOff>
      <xdr:row>30</xdr:row>
      <xdr:rowOff>39054</xdr:rowOff>
    </xdr:to>
    <xdr:sp macro="" textlink="">
      <xdr:nvSpPr>
        <xdr:cNvPr id="27" name="Flèche droite à entaille 26"/>
        <xdr:cNvSpPr/>
      </xdr:nvSpPr>
      <xdr:spPr>
        <a:xfrm>
          <a:off x="0" y="4861891"/>
          <a:ext cx="1093304" cy="585706"/>
        </a:xfrm>
        <a:prstGeom prst="notched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500" b="1"/>
            <a:t>Accéder à l'application</a:t>
          </a:r>
          <a:br>
            <a:rPr lang="fr-FR" sz="500" b="1"/>
          </a:br>
          <a:r>
            <a:rPr lang="fr-FR" sz="500" b="1"/>
            <a:t>Tournoi Victoires</a:t>
          </a:r>
        </a:p>
      </xdr:txBody>
    </xdr:sp>
    <xdr:clientData/>
  </xdr:twoCellAnchor>
  <xdr:twoCellAnchor>
    <xdr:from>
      <xdr:col>1</xdr:col>
      <xdr:colOff>429039</xdr:colOff>
      <xdr:row>28</xdr:row>
      <xdr:rowOff>89452</xdr:rowOff>
    </xdr:from>
    <xdr:to>
      <xdr:col>1</xdr:col>
      <xdr:colOff>627821</xdr:colOff>
      <xdr:row>28</xdr:row>
      <xdr:rowOff>147430</xdr:rowOff>
    </xdr:to>
    <xdr:sp macro="" textlink="">
      <xdr:nvSpPr>
        <xdr:cNvPr id="28" name="Flèche droite 27"/>
        <xdr:cNvSpPr/>
      </xdr:nvSpPr>
      <xdr:spPr>
        <a:xfrm>
          <a:off x="1191039" y="5116995"/>
          <a:ext cx="198782" cy="57978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673097</xdr:colOff>
      <xdr:row>31</xdr:row>
      <xdr:rowOff>45284</xdr:rowOff>
    </xdr:from>
    <xdr:to>
      <xdr:col>11</xdr:col>
      <xdr:colOff>373572</xdr:colOff>
      <xdr:row>39</xdr:row>
      <xdr:rowOff>103262</xdr:rowOff>
    </xdr:to>
    <xdr:pic>
      <xdr:nvPicPr>
        <xdr:cNvPr id="14" name="Image 13" descr="Sans titre 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3097" y="5674128"/>
          <a:ext cx="8071945" cy="1589638"/>
        </a:xfrm>
        <a:prstGeom prst="rect">
          <a:avLst/>
        </a:prstGeom>
      </xdr:spPr>
    </xdr:pic>
    <xdr:clientData/>
  </xdr:twoCellAnchor>
  <xdr:twoCellAnchor>
    <xdr:from>
      <xdr:col>2</xdr:col>
      <xdr:colOff>162739</xdr:colOff>
      <xdr:row>30</xdr:row>
      <xdr:rowOff>81369</xdr:rowOff>
    </xdr:from>
    <xdr:to>
      <xdr:col>4</xdr:col>
      <xdr:colOff>464284</xdr:colOff>
      <xdr:row>33</xdr:row>
      <xdr:rowOff>181884</xdr:rowOff>
    </xdr:to>
    <xdr:sp macro="" textlink="">
      <xdr:nvSpPr>
        <xdr:cNvPr id="2" name="Ellipse 1"/>
        <xdr:cNvSpPr/>
      </xdr:nvSpPr>
      <xdr:spPr>
        <a:xfrm>
          <a:off x="1684824" y="5518756"/>
          <a:ext cx="1823631" cy="674887"/>
        </a:xfrm>
        <a:prstGeom prst="ellipse">
          <a:avLst/>
        </a:prstGeom>
        <a:noFill/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210603</xdr:colOff>
      <xdr:row>30</xdr:row>
      <xdr:rowOff>19145</xdr:rowOff>
    </xdr:from>
    <xdr:to>
      <xdr:col>4</xdr:col>
      <xdr:colOff>598304</xdr:colOff>
      <xdr:row>31</xdr:row>
      <xdr:rowOff>81369</xdr:rowOff>
    </xdr:to>
    <xdr:sp macro="" textlink="">
      <xdr:nvSpPr>
        <xdr:cNvPr id="7" name="ZoneTexte 6"/>
        <xdr:cNvSpPr txBox="1"/>
      </xdr:nvSpPr>
      <xdr:spPr>
        <a:xfrm>
          <a:off x="3254774" y="5456532"/>
          <a:ext cx="387701" cy="25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9</xdr:col>
      <xdr:colOff>569586</xdr:colOff>
      <xdr:row>30</xdr:row>
      <xdr:rowOff>109322</xdr:rowOff>
    </xdr:from>
    <xdr:to>
      <xdr:col>11</xdr:col>
      <xdr:colOff>243342</xdr:colOff>
      <xdr:row>34</xdr:row>
      <xdr:rowOff>18380</xdr:rowOff>
    </xdr:to>
    <xdr:sp macro="" textlink="">
      <xdr:nvSpPr>
        <xdr:cNvPr id="17" name="Ellipse 16"/>
        <xdr:cNvSpPr/>
      </xdr:nvSpPr>
      <xdr:spPr>
        <a:xfrm>
          <a:off x="7418970" y="5546709"/>
          <a:ext cx="1195842" cy="674887"/>
        </a:xfrm>
        <a:prstGeom prst="ellipse">
          <a:avLst/>
        </a:prstGeom>
        <a:noFill/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487450</xdr:colOff>
      <xdr:row>29</xdr:row>
      <xdr:rowOff>166758</xdr:rowOff>
    </xdr:from>
    <xdr:to>
      <xdr:col>10</xdr:col>
      <xdr:colOff>114108</xdr:colOff>
      <xdr:row>31</xdr:row>
      <xdr:rowOff>37525</xdr:rowOff>
    </xdr:to>
    <xdr:sp macro="" textlink="">
      <xdr:nvSpPr>
        <xdr:cNvPr id="18" name="ZoneTexte 17"/>
        <xdr:cNvSpPr txBox="1"/>
      </xdr:nvSpPr>
      <xdr:spPr>
        <a:xfrm>
          <a:off x="7336834" y="5412688"/>
          <a:ext cx="387701" cy="25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5</xdr:col>
      <xdr:colOff>592752</xdr:colOff>
      <xdr:row>30</xdr:row>
      <xdr:rowOff>51119</xdr:rowOff>
    </xdr:from>
    <xdr:to>
      <xdr:col>7</xdr:col>
      <xdr:colOff>266509</xdr:colOff>
      <xdr:row>33</xdr:row>
      <xdr:rowOff>151634</xdr:rowOff>
    </xdr:to>
    <xdr:sp macro="" textlink="">
      <xdr:nvSpPr>
        <xdr:cNvPr id="19" name="Ellipse 18"/>
        <xdr:cNvSpPr/>
      </xdr:nvSpPr>
      <xdr:spPr>
        <a:xfrm>
          <a:off x="4397966" y="5488506"/>
          <a:ext cx="1195842" cy="674887"/>
        </a:xfrm>
        <a:prstGeom prst="ellipse">
          <a:avLst/>
        </a:prstGeom>
        <a:noFill/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27186</xdr:colOff>
      <xdr:row>29</xdr:row>
      <xdr:rowOff>161205</xdr:rowOff>
    </xdr:from>
    <xdr:to>
      <xdr:col>7</xdr:col>
      <xdr:colOff>414887</xdr:colOff>
      <xdr:row>31</xdr:row>
      <xdr:rowOff>31972</xdr:rowOff>
    </xdr:to>
    <xdr:sp macro="" textlink="">
      <xdr:nvSpPr>
        <xdr:cNvPr id="20" name="ZoneTexte 19"/>
        <xdr:cNvSpPr txBox="1"/>
      </xdr:nvSpPr>
      <xdr:spPr>
        <a:xfrm>
          <a:off x="5354485" y="5407135"/>
          <a:ext cx="387701" cy="25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 editAs="oneCell">
    <xdr:from>
      <xdr:col>1</xdr:col>
      <xdr:colOff>5953</xdr:colOff>
      <xdr:row>45</xdr:row>
      <xdr:rowOff>28030</xdr:rowOff>
    </xdr:from>
    <xdr:to>
      <xdr:col>11</xdr:col>
      <xdr:colOff>244510</xdr:colOff>
      <xdr:row>59</xdr:row>
      <xdr:rowOff>23814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953" y="8296921"/>
          <a:ext cx="7858557" cy="2662782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64</xdr:row>
      <xdr:rowOff>127000</xdr:rowOff>
    </xdr:from>
    <xdr:to>
      <xdr:col>11</xdr:col>
      <xdr:colOff>428625</xdr:colOff>
      <xdr:row>96</xdr:row>
      <xdr:rowOff>23623</xdr:rowOff>
    </xdr:to>
    <xdr:pic>
      <xdr:nvPicPr>
        <xdr:cNvPr id="24" name="Image 23" descr="Sans titre 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500" y="12017375"/>
          <a:ext cx="8747125" cy="5992622"/>
        </a:xfrm>
        <a:prstGeom prst="rect">
          <a:avLst/>
        </a:prstGeom>
      </xdr:spPr>
    </xdr:pic>
    <xdr:clientData/>
  </xdr:twoCellAnchor>
  <xdr:twoCellAnchor>
    <xdr:from>
      <xdr:col>3</xdr:col>
      <xdr:colOff>222250</xdr:colOff>
      <xdr:row>73</xdr:row>
      <xdr:rowOff>31750</xdr:rowOff>
    </xdr:from>
    <xdr:to>
      <xdr:col>6</xdr:col>
      <xdr:colOff>269875</xdr:colOff>
      <xdr:row>96</xdr:row>
      <xdr:rowOff>31750</xdr:rowOff>
    </xdr:to>
    <xdr:sp macro="" textlink="">
      <xdr:nvSpPr>
        <xdr:cNvPr id="25" name="Ellipse 24"/>
        <xdr:cNvSpPr/>
      </xdr:nvSpPr>
      <xdr:spPr>
        <a:xfrm>
          <a:off x="2508250" y="13636625"/>
          <a:ext cx="2333625" cy="4381500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120650</xdr:colOff>
      <xdr:row>73</xdr:row>
      <xdr:rowOff>47624</xdr:rowOff>
    </xdr:from>
    <xdr:to>
      <xdr:col>11</xdr:col>
      <xdr:colOff>349250</xdr:colOff>
      <xdr:row>97</xdr:row>
      <xdr:rowOff>31749</xdr:rowOff>
    </xdr:to>
    <xdr:sp macro="" textlink="">
      <xdr:nvSpPr>
        <xdr:cNvPr id="26" name="Ellipse 25"/>
        <xdr:cNvSpPr/>
      </xdr:nvSpPr>
      <xdr:spPr>
        <a:xfrm>
          <a:off x="6216650" y="13652499"/>
          <a:ext cx="2514600" cy="455612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273050</xdr:colOff>
      <xdr:row>67</xdr:row>
      <xdr:rowOff>174624</xdr:rowOff>
    </xdr:from>
    <xdr:to>
      <xdr:col>10</xdr:col>
      <xdr:colOff>333375</xdr:colOff>
      <xdr:row>74</xdr:row>
      <xdr:rowOff>136523</xdr:rowOff>
    </xdr:to>
    <xdr:sp macro="" textlink="">
      <xdr:nvSpPr>
        <xdr:cNvPr id="29" name="Ellipse 28"/>
        <xdr:cNvSpPr/>
      </xdr:nvSpPr>
      <xdr:spPr>
        <a:xfrm>
          <a:off x="5607050" y="12636499"/>
          <a:ext cx="2346325" cy="1295399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12700</xdr:colOff>
      <xdr:row>67</xdr:row>
      <xdr:rowOff>136524</xdr:rowOff>
    </xdr:from>
    <xdr:to>
      <xdr:col>6</xdr:col>
      <xdr:colOff>73025</xdr:colOff>
      <xdr:row>74</xdr:row>
      <xdr:rowOff>98423</xdr:rowOff>
    </xdr:to>
    <xdr:sp macro="" textlink="">
      <xdr:nvSpPr>
        <xdr:cNvPr id="30" name="Ellipse 29"/>
        <xdr:cNvSpPr/>
      </xdr:nvSpPr>
      <xdr:spPr>
        <a:xfrm>
          <a:off x="2298700" y="12598399"/>
          <a:ext cx="2346325" cy="1295399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238125</xdr:colOff>
      <xdr:row>66</xdr:row>
      <xdr:rowOff>79375</xdr:rowOff>
    </xdr:from>
    <xdr:to>
      <xdr:col>5</xdr:col>
      <xdr:colOff>523875</xdr:colOff>
      <xdr:row>67</xdr:row>
      <xdr:rowOff>127000</xdr:rowOff>
    </xdr:to>
    <xdr:cxnSp macro="">
      <xdr:nvCxnSpPr>
        <xdr:cNvPr id="32" name="Connecteur droit avec flèche 31"/>
        <xdr:cNvCxnSpPr/>
      </xdr:nvCxnSpPr>
      <xdr:spPr>
        <a:xfrm flipH="1">
          <a:off x="4048125" y="12350750"/>
          <a:ext cx="285750" cy="238125"/>
        </a:xfrm>
        <a:prstGeom prst="straightConnector1">
          <a:avLst/>
        </a:prstGeom>
        <a:ln w="28575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392935</xdr:colOff>
      <xdr:row>64</xdr:row>
      <xdr:rowOff>31750</xdr:rowOff>
    </xdr:from>
    <xdr:to>
      <xdr:col>8</xdr:col>
      <xdr:colOff>218310</xdr:colOff>
      <xdr:row>66</xdr:row>
      <xdr:rowOff>190499</xdr:rowOff>
    </xdr:to>
    <xdr:sp macro="" textlink="">
      <xdr:nvSpPr>
        <xdr:cNvPr id="33" name="ZoneTexte 32"/>
        <xdr:cNvSpPr txBox="1"/>
      </xdr:nvSpPr>
      <xdr:spPr>
        <a:xfrm>
          <a:off x="4198025" y="11977278"/>
          <a:ext cx="2108429" cy="541713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400">
              <a:solidFill>
                <a:srgbClr val="FF0000"/>
              </a:solidFill>
            </a:rPr>
            <a:t>Permet</a:t>
          </a:r>
          <a:r>
            <a:rPr lang="fr-FR" sz="1400" baseline="0">
              <a:solidFill>
                <a:srgbClr val="FF0000"/>
              </a:solidFill>
            </a:rPr>
            <a:t> de revenir au tournoi</a:t>
          </a:r>
          <a:endParaRPr lang="fr-FR" sz="14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295275</xdr:colOff>
      <xdr:row>68</xdr:row>
      <xdr:rowOff>62875</xdr:rowOff>
    </xdr:from>
    <xdr:to>
      <xdr:col>10</xdr:col>
      <xdr:colOff>581025</xdr:colOff>
      <xdr:row>69</xdr:row>
      <xdr:rowOff>110500</xdr:rowOff>
    </xdr:to>
    <xdr:cxnSp macro="">
      <xdr:nvCxnSpPr>
        <xdr:cNvPr id="34" name="Connecteur droit avec flèche 33"/>
        <xdr:cNvCxnSpPr/>
      </xdr:nvCxnSpPr>
      <xdr:spPr>
        <a:xfrm flipH="1">
          <a:off x="7905455" y="12774331"/>
          <a:ext cx="285750" cy="239107"/>
        </a:xfrm>
        <a:prstGeom prst="straightConnector1">
          <a:avLst/>
        </a:prstGeom>
        <a:ln w="28575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481160</xdr:colOff>
      <xdr:row>63</xdr:row>
      <xdr:rowOff>41273</xdr:rowOff>
    </xdr:from>
    <xdr:to>
      <xdr:col>12</xdr:col>
      <xdr:colOff>183425</xdr:colOff>
      <xdr:row>68</xdr:row>
      <xdr:rowOff>63500</xdr:rowOff>
    </xdr:to>
    <xdr:sp macro="" textlink="">
      <xdr:nvSpPr>
        <xdr:cNvPr id="35" name="ZoneTexte 34"/>
        <xdr:cNvSpPr txBox="1"/>
      </xdr:nvSpPr>
      <xdr:spPr>
        <a:xfrm>
          <a:off x="6569304" y="11795319"/>
          <a:ext cx="2746337" cy="97963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600">
              <a:solidFill>
                <a:srgbClr val="FF0000"/>
              </a:solidFill>
            </a:rPr>
            <a:t>Permet</a:t>
          </a:r>
          <a:r>
            <a:rPr lang="fr-FR" sz="1600" baseline="0">
              <a:solidFill>
                <a:srgbClr val="FF0000"/>
              </a:solidFill>
            </a:rPr>
            <a:t> d'accéder aux archives et aux classements des élèves sur l'ensemble des tournois</a:t>
          </a:r>
          <a:endParaRPr lang="fr-FR" sz="16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365125</xdr:colOff>
      <xdr:row>80</xdr:row>
      <xdr:rowOff>79375</xdr:rowOff>
    </xdr:from>
    <xdr:to>
      <xdr:col>3</xdr:col>
      <xdr:colOff>79375</xdr:colOff>
      <xdr:row>81</xdr:row>
      <xdr:rowOff>174625</xdr:rowOff>
    </xdr:to>
    <xdr:cxnSp macro="">
      <xdr:nvCxnSpPr>
        <xdr:cNvPr id="38" name="Connecteur droit avec flèche 37"/>
        <xdr:cNvCxnSpPr/>
      </xdr:nvCxnSpPr>
      <xdr:spPr>
        <a:xfrm>
          <a:off x="1889125" y="15017750"/>
          <a:ext cx="476250" cy="285750"/>
        </a:xfrm>
        <a:prstGeom prst="straightConnector1">
          <a:avLst/>
        </a:prstGeom>
        <a:ln w="28575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190499</xdr:colOff>
      <xdr:row>74</xdr:row>
      <xdr:rowOff>95250</xdr:rowOff>
    </xdr:from>
    <xdr:to>
      <xdr:col>2</xdr:col>
      <xdr:colOff>476250</xdr:colOff>
      <xdr:row>91</xdr:row>
      <xdr:rowOff>31750</xdr:rowOff>
    </xdr:to>
    <xdr:sp macro="" textlink="">
      <xdr:nvSpPr>
        <xdr:cNvPr id="39" name="ZoneTexte 38"/>
        <xdr:cNvSpPr txBox="1"/>
      </xdr:nvSpPr>
      <xdr:spPr>
        <a:xfrm>
          <a:off x="190499" y="13890625"/>
          <a:ext cx="1809751" cy="3175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800">
              <a:solidFill>
                <a:srgbClr val="FF0000"/>
              </a:solidFill>
            </a:rPr>
            <a:t>Permet d'archiver chaque tournoi  individuellement par classe et par date - jusqu'à 8 tournois différents conservés</a:t>
          </a:r>
        </a:p>
      </xdr:txBody>
    </xdr:sp>
    <xdr:clientData/>
  </xdr:twoCellAnchor>
  <xdr:twoCellAnchor>
    <xdr:from>
      <xdr:col>9</xdr:col>
      <xdr:colOff>428625</xdr:colOff>
      <xdr:row>97</xdr:row>
      <xdr:rowOff>174625</xdr:rowOff>
    </xdr:from>
    <xdr:to>
      <xdr:col>9</xdr:col>
      <xdr:colOff>428625</xdr:colOff>
      <xdr:row>102</xdr:row>
      <xdr:rowOff>79375</xdr:rowOff>
    </xdr:to>
    <xdr:cxnSp macro="">
      <xdr:nvCxnSpPr>
        <xdr:cNvPr id="42" name="Connecteur droit avec flèche 41"/>
        <xdr:cNvCxnSpPr/>
      </xdr:nvCxnSpPr>
      <xdr:spPr>
        <a:xfrm flipV="1">
          <a:off x="7286625" y="18351500"/>
          <a:ext cx="0" cy="857250"/>
        </a:xfrm>
        <a:prstGeom prst="straightConnector1">
          <a:avLst/>
        </a:prstGeom>
        <a:ln w="28575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444500</xdr:colOff>
      <xdr:row>102</xdr:row>
      <xdr:rowOff>127000</xdr:rowOff>
    </xdr:from>
    <xdr:to>
      <xdr:col>10</xdr:col>
      <xdr:colOff>365125</xdr:colOff>
      <xdr:row>107</xdr:row>
      <xdr:rowOff>14729</xdr:rowOff>
    </xdr:to>
    <xdr:sp macro="" textlink="">
      <xdr:nvSpPr>
        <xdr:cNvPr id="43" name="ZoneTexte 42"/>
        <xdr:cNvSpPr txBox="1"/>
      </xdr:nvSpPr>
      <xdr:spPr>
        <a:xfrm>
          <a:off x="4249590" y="19348843"/>
          <a:ext cx="3725715" cy="845139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600">
              <a:solidFill>
                <a:srgbClr val="FF0000"/>
              </a:solidFill>
            </a:rPr>
            <a:t>Permet de reprendre un tournoi</a:t>
          </a:r>
        </a:p>
        <a:p>
          <a:pPr algn="ctr"/>
          <a:r>
            <a:rPr lang="fr-FR" sz="1600">
              <a:solidFill>
                <a:srgbClr val="FF0000"/>
              </a:solidFill>
            </a:rPr>
            <a:t>archivé la séance précédente</a:t>
          </a:r>
        </a:p>
        <a:p>
          <a:pPr algn="ctr"/>
          <a:r>
            <a:rPr lang="fr-FR" sz="1600">
              <a:solidFill>
                <a:srgbClr val="FF0000"/>
              </a:solidFill>
            </a:rPr>
            <a:t>si celui-ci n'a pas été achevé.</a:t>
          </a:r>
        </a:p>
      </xdr:txBody>
    </xdr:sp>
    <xdr:clientData/>
  </xdr:twoCellAnchor>
  <xdr:twoCellAnchor>
    <xdr:from>
      <xdr:col>8</xdr:col>
      <xdr:colOff>358223</xdr:colOff>
      <xdr:row>0</xdr:row>
      <xdr:rowOff>151837</xdr:rowOff>
    </xdr:from>
    <xdr:to>
      <xdr:col>10</xdr:col>
      <xdr:colOff>738625</xdr:colOff>
      <xdr:row>2</xdr:row>
      <xdr:rowOff>24935</xdr:rowOff>
    </xdr:to>
    <xdr:sp macro="[0]!retouraccueil" textlink="">
      <xdr:nvSpPr>
        <xdr:cNvPr id="36" name="Rectangle à coins arrondis 35"/>
        <xdr:cNvSpPr/>
      </xdr:nvSpPr>
      <xdr:spPr>
        <a:xfrm>
          <a:off x="6462202" y="151837"/>
          <a:ext cx="1906397" cy="252103"/>
        </a:xfrm>
        <a:prstGeom prst="roundRect">
          <a:avLst/>
        </a:prstGeom>
        <a:solidFill>
          <a:srgbClr val="7030A0"/>
        </a:solidFill>
        <a:ln>
          <a:solidFill>
            <a:srgbClr val="7030A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à l'accueil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975502</xdr:colOff>
      <xdr:row>0</xdr:row>
      <xdr:rowOff>53784</xdr:rowOff>
    </xdr:from>
    <xdr:to>
      <xdr:col>4</xdr:col>
      <xdr:colOff>2651902</xdr:colOff>
      <xdr:row>1</xdr:row>
      <xdr:rowOff>682266</xdr:rowOff>
    </xdr:to>
    <xdr:sp macro="[0]!Debuterlaseance" textlink="">
      <xdr:nvSpPr>
        <xdr:cNvPr id="2" name="Flèche droite à entaille 1"/>
        <xdr:cNvSpPr/>
      </xdr:nvSpPr>
      <xdr:spPr>
        <a:xfrm>
          <a:off x="4968173" y="53784"/>
          <a:ext cx="1676400" cy="928585"/>
        </a:xfrm>
        <a:prstGeom prst="notched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Débuter la Séance</a:t>
          </a:r>
        </a:p>
      </xdr:txBody>
    </xdr:sp>
    <xdr:clientData/>
  </xdr:twoCellAnchor>
  <xdr:twoCellAnchor>
    <xdr:from>
      <xdr:col>2</xdr:col>
      <xdr:colOff>2091617</xdr:colOff>
      <xdr:row>0</xdr:row>
      <xdr:rowOff>271375</xdr:rowOff>
    </xdr:from>
    <xdr:to>
      <xdr:col>4</xdr:col>
      <xdr:colOff>326564</xdr:colOff>
      <xdr:row>1</xdr:row>
      <xdr:rowOff>517162</xdr:rowOff>
    </xdr:to>
    <xdr:sp macro="[0]!RAZNoms" textlink="">
      <xdr:nvSpPr>
        <xdr:cNvPr id="3" name="Rectangle à coins arrondis 2"/>
        <xdr:cNvSpPr/>
      </xdr:nvSpPr>
      <xdr:spPr>
        <a:xfrm>
          <a:off x="4735472" y="271375"/>
          <a:ext cx="878802" cy="539549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/>
            <a:t>R.A.Z. Noms</a:t>
          </a:r>
        </a:p>
      </xdr:txBody>
    </xdr:sp>
    <xdr:clientData/>
  </xdr:twoCellAnchor>
  <xdr:twoCellAnchor>
    <xdr:from>
      <xdr:col>0</xdr:col>
      <xdr:colOff>70762</xdr:colOff>
      <xdr:row>1</xdr:row>
      <xdr:rowOff>29102</xdr:rowOff>
    </xdr:from>
    <xdr:to>
      <xdr:col>1</xdr:col>
      <xdr:colOff>939453</xdr:colOff>
      <xdr:row>1</xdr:row>
      <xdr:rowOff>521918</xdr:rowOff>
    </xdr:to>
    <xdr:sp macro="[0]!retouraccueil" textlink="">
      <xdr:nvSpPr>
        <xdr:cNvPr id="4" name="Rectangle à coins arrondis 3"/>
        <xdr:cNvSpPr/>
      </xdr:nvSpPr>
      <xdr:spPr>
        <a:xfrm>
          <a:off x="70762" y="329205"/>
          <a:ext cx="1234033" cy="492816"/>
        </a:xfrm>
        <a:prstGeom prst="roundRect">
          <a:avLst/>
        </a:prstGeom>
        <a:solidFill>
          <a:srgbClr val="7030A0"/>
        </a:solidFill>
        <a:ln>
          <a:solidFill>
            <a:srgbClr val="7030A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Accueil</a:t>
          </a:r>
        </a:p>
      </xdr:txBody>
    </xdr:sp>
    <xdr:clientData/>
  </xdr:twoCellAnchor>
  <xdr:twoCellAnchor>
    <xdr:from>
      <xdr:col>1</xdr:col>
      <xdr:colOff>1226507</xdr:colOff>
      <xdr:row>0</xdr:row>
      <xdr:rowOff>287055</xdr:rowOff>
    </xdr:from>
    <xdr:to>
      <xdr:col>2</xdr:col>
      <xdr:colOff>1548945</xdr:colOff>
      <xdr:row>1</xdr:row>
      <xdr:rowOff>519705</xdr:rowOff>
    </xdr:to>
    <xdr:sp macro="[0]!Enregistreretquitter" textlink="">
      <xdr:nvSpPr>
        <xdr:cNvPr id="5" name="Rectangle à coins arrondis 4"/>
        <xdr:cNvSpPr/>
      </xdr:nvSpPr>
      <xdr:spPr>
        <a:xfrm>
          <a:off x="1591849" y="287055"/>
          <a:ext cx="1953432" cy="532753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Quitter et enregistrer</a:t>
          </a:r>
          <a:r>
            <a:rPr lang="fr-FR" sz="1400" b="1" baseline="0"/>
            <a:t> </a:t>
          </a:r>
          <a:endParaRPr lang="fr-FR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464206</xdr:colOff>
      <xdr:row>3</xdr:row>
      <xdr:rowOff>131378</xdr:rowOff>
    </xdr:from>
    <xdr:to>
      <xdr:col>7</xdr:col>
      <xdr:colOff>1069095</xdr:colOff>
      <xdr:row>6</xdr:row>
      <xdr:rowOff>9503</xdr:rowOff>
    </xdr:to>
    <xdr:sp macro="[0]!retouraccueil" textlink="">
      <xdr:nvSpPr>
        <xdr:cNvPr id="31" name="Rectangle à coins arrondis 30"/>
        <xdr:cNvSpPr/>
      </xdr:nvSpPr>
      <xdr:spPr>
        <a:xfrm>
          <a:off x="4782206" y="858344"/>
          <a:ext cx="1988751" cy="438676"/>
        </a:xfrm>
        <a:prstGeom prst="roundRect">
          <a:avLst/>
        </a:prstGeom>
        <a:solidFill>
          <a:srgbClr val="7030A0"/>
        </a:solidFill>
        <a:ln>
          <a:solidFill>
            <a:srgbClr val="7030A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Accueil</a:t>
          </a:r>
        </a:p>
      </xdr:txBody>
    </xdr:sp>
    <xdr:clientData/>
  </xdr:twoCellAnchor>
  <xdr:twoCellAnchor>
    <xdr:from>
      <xdr:col>4</xdr:col>
      <xdr:colOff>472966</xdr:colOff>
      <xdr:row>7</xdr:row>
      <xdr:rowOff>61310</xdr:rowOff>
    </xdr:from>
    <xdr:to>
      <xdr:col>7</xdr:col>
      <xdr:colOff>1077855</xdr:colOff>
      <xdr:row>9</xdr:row>
      <xdr:rowOff>132124</xdr:rowOff>
    </xdr:to>
    <xdr:sp macro="[0]!Avantlaseance" textlink="">
      <xdr:nvSpPr>
        <xdr:cNvPr id="32" name="Rectangle à coins arrondis 31"/>
        <xdr:cNvSpPr/>
      </xdr:nvSpPr>
      <xdr:spPr>
        <a:xfrm>
          <a:off x="4790966" y="1532758"/>
          <a:ext cx="1988751" cy="438676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Entrer</a:t>
          </a:r>
          <a:r>
            <a:rPr lang="fr-FR" sz="1400" b="1" baseline="0"/>
            <a:t> les élèves</a:t>
          </a:r>
          <a:endParaRPr lang="fr-FR" sz="1400" b="1"/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99237</xdr:colOff>
      <xdr:row>9</xdr:row>
      <xdr:rowOff>112299</xdr:rowOff>
    </xdr:to>
    <xdr:sp macro="[0]!Debuterlaseance" textlink="">
      <xdr:nvSpPr>
        <xdr:cNvPr id="30" name="Flèche droite à entaille 29"/>
        <xdr:cNvSpPr/>
      </xdr:nvSpPr>
      <xdr:spPr>
        <a:xfrm>
          <a:off x="7416209" y="1116419"/>
          <a:ext cx="1676400" cy="856578"/>
        </a:xfrm>
        <a:prstGeom prst="notched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Débuter la Séance</a:t>
          </a:r>
        </a:p>
      </xdr:txBody>
    </xdr:sp>
    <xdr:clientData/>
  </xdr:twoCellAnchor>
  <xdr:twoCellAnchor>
    <xdr:from>
      <xdr:col>3</xdr:col>
      <xdr:colOff>512379</xdr:colOff>
      <xdr:row>125</xdr:row>
      <xdr:rowOff>157654</xdr:rowOff>
    </xdr:from>
    <xdr:to>
      <xdr:col>3</xdr:col>
      <xdr:colOff>1806465</xdr:colOff>
      <xdr:row>127</xdr:row>
      <xdr:rowOff>45982</xdr:rowOff>
    </xdr:to>
    <xdr:sp macro="[0]!archiv1" textlink="">
      <xdr:nvSpPr>
        <xdr:cNvPr id="2" name="Rectangle à coins arrondis 1"/>
        <xdr:cNvSpPr/>
      </xdr:nvSpPr>
      <xdr:spPr>
        <a:xfrm>
          <a:off x="2896913" y="23805930"/>
          <a:ext cx="1294086" cy="256190"/>
        </a:xfrm>
        <a:prstGeom prst="roundRect">
          <a:avLst/>
        </a:prstGeom>
        <a:solidFill>
          <a:srgbClr val="7030A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Archiver 1</a:t>
          </a:r>
        </a:p>
      </xdr:txBody>
    </xdr:sp>
    <xdr:clientData/>
  </xdr:twoCellAnchor>
  <xdr:twoCellAnchor>
    <xdr:from>
      <xdr:col>3</xdr:col>
      <xdr:colOff>513692</xdr:colOff>
      <xdr:row>127</xdr:row>
      <xdr:rowOff>152399</xdr:rowOff>
    </xdr:from>
    <xdr:to>
      <xdr:col>3</xdr:col>
      <xdr:colOff>1807778</xdr:colOff>
      <xdr:row>129</xdr:row>
      <xdr:rowOff>40727</xdr:rowOff>
    </xdr:to>
    <xdr:sp macro="[0]!archiv2" textlink="">
      <xdr:nvSpPr>
        <xdr:cNvPr id="22" name="Rectangle à coins arrondis 21"/>
        <xdr:cNvSpPr/>
      </xdr:nvSpPr>
      <xdr:spPr>
        <a:xfrm>
          <a:off x="2898226" y="24168537"/>
          <a:ext cx="1294086" cy="256190"/>
        </a:xfrm>
        <a:prstGeom prst="roundRect">
          <a:avLst/>
        </a:prstGeom>
        <a:solidFill>
          <a:srgbClr val="7030A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Archiver 2</a:t>
          </a:r>
        </a:p>
      </xdr:txBody>
    </xdr:sp>
    <xdr:clientData/>
  </xdr:twoCellAnchor>
  <xdr:twoCellAnchor>
    <xdr:from>
      <xdr:col>3</xdr:col>
      <xdr:colOff>521575</xdr:colOff>
      <xdr:row>129</xdr:row>
      <xdr:rowOff>166852</xdr:rowOff>
    </xdr:from>
    <xdr:to>
      <xdr:col>3</xdr:col>
      <xdr:colOff>1815661</xdr:colOff>
      <xdr:row>131</xdr:row>
      <xdr:rowOff>55180</xdr:rowOff>
    </xdr:to>
    <xdr:sp macro="[0]!archiv3" textlink="">
      <xdr:nvSpPr>
        <xdr:cNvPr id="23" name="Rectangle à coins arrondis 22"/>
        <xdr:cNvSpPr/>
      </xdr:nvSpPr>
      <xdr:spPr>
        <a:xfrm>
          <a:off x="2906109" y="24550852"/>
          <a:ext cx="1294086" cy="256190"/>
        </a:xfrm>
        <a:prstGeom prst="roundRect">
          <a:avLst/>
        </a:prstGeom>
        <a:solidFill>
          <a:srgbClr val="7030A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Archiver 3</a:t>
          </a:r>
        </a:p>
      </xdr:txBody>
    </xdr:sp>
    <xdr:clientData/>
  </xdr:twoCellAnchor>
  <xdr:twoCellAnchor>
    <xdr:from>
      <xdr:col>3</xdr:col>
      <xdr:colOff>522889</xdr:colOff>
      <xdr:row>131</xdr:row>
      <xdr:rowOff>181303</xdr:rowOff>
    </xdr:from>
    <xdr:to>
      <xdr:col>3</xdr:col>
      <xdr:colOff>1816975</xdr:colOff>
      <xdr:row>133</xdr:row>
      <xdr:rowOff>69631</xdr:rowOff>
    </xdr:to>
    <xdr:sp macro="[0]!archiv4" textlink="">
      <xdr:nvSpPr>
        <xdr:cNvPr id="24" name="Rectangle à coins arrondis 23"/>
        <xdr:cNvSpPr/>
      </xdr:nvSpPr>
      <xdr:spPr>
        <a:xfrm>
          <a:off x="2907423" y="24933165"/>
          <a:ext cx="1294086" cy="256190"/>
        </a:xfrm>
        <a:prstGeom prst="roundRect">
          <a:avLst/>
        </a:prstGeom>
        <a:solidFill>
          <a:srgbClr val="7030A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Archiver 4</a:t>
          </a:r>
        </a:p>
      </xdr:txBody>
    </xdr:sp>
    <xdr:clientData/>
  </xdr:twoCellAnchor>
  <xdr:twoCellAnchor>
    <xdr:from>
      <xdr:col>3</xdr:col>
      <xdr:colOff>517634</xdr:colOff>
      <xdr:row>133</xdr:row>
      <xdr:rowOff>169480</xdr:rowOff>
    </xdr:from>
    <xdr:to>
      <xdr:col>3</xdr:col>
      <xdr:colOff>1811720</xdr:colOff>
      <xdr:row>135</xdr:row>
      <xdr:rowOff>57808</xdr:rowOff>
    </xdr:to>
    <xdr:sp macro="[0]!archiv5" textlink="">
      <xdr:nvSpPr>
        <xdr:cNvPr id="25" name="Rectangle à coins arrondis 24"/>
        <xdr:cNvSpPr/>
      </xdr:nvSpPr>
      <xdr:spPr>
        <a:xfrm>
          <a:off x="2902168" y="25289204"/>
          <a:ext cx="1294086" cy="256190"/>
        </a:xfrm>
        <a:prstGeom prst="roundRect">
          <a:avLst/>
        </a:prstGeom>
        <a:solidFill>
          <a:srgbClr val="7030A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Archiver 5</a:t>
          </a:r>
        </a:p>
      </xdr:txBody>
    </xdr:sp>
    <xdr:clientData/>
  </xdr:twoCellAnchor>
  <xdr:twoCellAnchor>
    <xdr:from>
      <xdr:col>3</xdr:col>
      <xdr:colOff>518948</xdr:colOff>
      <xdr:row>135</xdr:row>
      <xdr:rowOff>164224</xdr:rowOff>
    </xdr:from>
    <xdr:to>
      <xdr:col>3</xdr:col>
      <xdr:colOff>1813034</xdr:colOff>
      <xdr:row>137</xdr:row>
      <xdr:rowOff>52552</xdr:rowOff>
    </xdr:to>
    <xdr:sp macro="[0]!archiv6" textlink="">
      <xdr:nvSpPr>
        <xdr:cNvPr id="26" name="Rectangle à coins arrondis 25"/>
        <xdr:cNvSpPr/>
      </xdr:nvSpPr>
      <xdr:spPr>
        <a:xfrm>
          <a:off x="2903482" y="25651810"/>
          <a:ext cx="1294086" cy="256190"/>
        </a:xfrm>
        <a:prstGeom prst="roundRect">
          <a:avLst/>
        </a:prstGeom>
        <a:solidFill>
          <a:srgbClr val="7030A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Archiver 6</a:t>
          </a:r>
        </a:p>
      </xdr:txBody>
    </xdr:sp>
    <xdr:clientData/>
  </xdr:twoCellAnchor>
  <xdr:twoCellAnchor>
    <xdr:from>
      <xdr:col>3</xdr:col>
      <xdr:colOff>520262</xdr:colOff>
      <xdr:row>137</xdr:row>
      <xdr:rowOff>165538</xdr:rowOff>
    </xdr:from>
    <xdr:to>
      <xdr:col>3</xdr:col>
      <xdr:colOff>1814348</xdr:colOff>
      <xdr:row>139</xdr:row>
      <xdr:rowOff>53866</xdr:rowOff>
    </xdr:to>
    <xdr:sp macro="[0]!archiv7" textlink="">
      <xdr:nvSpPr>
        <xdr:cNvPr id="27" name="Rectangle à coins arrondis 26"/>
        <xdr:cNvSpPr/>
      </xdr:nvSpPr>
      <xdr:spPr>
        <a:xfrm>
          <a:off x="2904796" y="26020986"/>
          <a:ext cx="1294086" cy="256190"/>
        </a:xfrm>
        <a:prstGeom prst="roundRect">
          <a:avLst/>
        </a:prstGeom>
        <a:solidFill>
          <a:srgbClr val="7030A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Archiver 7</a:t>
          </a:r>
        </a:p>
      </xdr:txBody>
    </xdr:sp>
    <xdr:clientData/>
  </xdr:twoCellAnchor>
  <xdr:twoCellAnchor>
    <xdr:from>
      <xdr:col>3</xdr:col>
      <xdr:colOff>528144</xdr:colOff>
      <xdr:row>139</xdr:row>
      <xdr:rowOff>179990</xdr:rowOff>
    </xdr:from>
    <xdr:to>
      <xdr:col>3</xdr:col>
      <xdr:colOff>1822230</xdr:colOff>
      <xdr:row>141</xdr:row>
      <xdr:rowOff>68318</xdr:rowOff>
    </xdr:to>
    <xdr:sp macro="[0]!archiv8" textlink="">
      <xdr:nvSpPr>
        <xdr:cNvPr id="28" name="Rectangle à coins arrondis 27"/>
        <xdr:cNvSpPr/>
      </xdr:nvSpPr>
      <xdr:spPr>
        <a:xfrm>
          <a:off x="2912678" y="26403300"/>
          <a:ext cx="1294086" cy="256190"/>
        </a:xfrm>
        <a:prstGeom prst="roundRect">
          <a:avLst/>
        </a:prstGeom>
        <a:solidFill>
          <a:srgbClr val="7030A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Archiver 8</a:t>
          </a:r>
        </a:p>
      </xdr:txBody>
    </xdr:sp>
    <xdr:clientData/>
  </xdr:twoCellAnchor>
  <xdr:twoCellAnchor>
    <xdr:from>
      <xdr:col>0</xdr:col>
      <xdr:colOff>166689</xdr:colOff>
      <xdr:row>120</xdr:row>
      <xdr:rowOff>136922</xdr:rowOff>
    </xdr:from>
    <xdr:to>
      <xdr:col>2</xdr:col>
      <xdr:colOff>261938</xdr:colOff>
      <xdr:row>123</xdr:row>
      <xdr:rowOff>107157</xdr:rowOff>
    </xdr:to>
    <xdr:sp macro="[0]!Enregistreretquitter" textlink="">
      <xdr:nvSpPr>
        <xdr:cNvPr id="3" name="Rectangle à coins arrondis 2"/>
        <xdr:cNvSpPr/>
      </xdr:nvSpPr>
      <xdr:spPr>
        <a:xfrm>
          <a:off x="166689" y="22282547"/>
          <a:ext cx="1643062" cy="506016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Quitter et enregistrer</a:t>
          </a:r>
          <a:r>
            <a:rPr lang="fr-FR" sz="1000" b="1" baseline="0"/>
            <a:t> </a:t>
          </a:r>
          <a:endParaRPr lang="fr-FR" sz="1000" b="1"/>
        </a:p>
      </xdr:txBody>
    </xdr:sp>
    <xdr:clientData/>
  </xdr:twoCellAnchor>
  <xdr:twoCellAnchor>
    <xdr:from>
      <xdr:col>7</xdr:col>
      <xdr:colOff>89796</xdr:colOff>
      <xdr:row>125</xdr:row>
      <xdr:rowOff>106275</xdr:rowOff>
    </xdr:from>
    <xdr:to>
      <xdr:col>8</xdr:col>
      <xdr:colOff>231523</xdr:colOff>
      <xdr:row>127</xdr:row>
      <xdr:rowOff>100168</xdr:rowOff>
    </xdr:to>
    <xdr:sp macro="[0]!CopierArchive1" textlink="">
      <xdr:nvSpPr>
        <xdr:cNvPr id="4" name="Flèche droite à entaille 3"/>
        <xdr:cNvSpPr/>
      </xdr:nvSpPr>
      <xdr:spPr>
        <a:xfrm>
          <a:off x="5633174" y="24322086"/>
          <a:ext cx="1677741" cy="371460"/>
        </a:xfrm>
        <a:prstGeom prst="notchedRightArrow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Reprendre Tournoi 1</a:t>
          </a:r>
        </a:p>
      </xdr:txBody>
    </xdr:sp>
    <xdr:clientData/>
  </xdr:twoCellAnchor>
  <xdr:twoCellAnchor>
    <xdr:from>
      <xdr:col>7</xdr:col>
      <xdr:colOff>103084</xdr:colOff>
      <xdr:row>127</xdr:row>
      <xdr:rowOff>118484</xdr:rowOff>
    </xdr:from>
    <xdr:to>
      <xdr:col>8</xdr:col>
      <xdr:colOff>244811</xdr:colOff>
      <xdr:row>129</xdr:row>
      <xdr:rowOff>114414</xdr:rowOff>
    </xdr:to>
    <xdr:sp macro="[0]!CopierArchive2" textlink="">
      <xdr:nvSpPr>
        <xdr:cNvPr id="15" name="Flèche droite à entaille 14"/>
        <xdr:cNvSpPr/>
      </xdr:nvSpPr>
      <xdr:spPr>
        <a:xfrm>
          <a:off x="5646462" y="24711862"/>
          <a:ext cx="1677741" cy="373498"/>
        </a:xfrm>
        <a:prstGeom prst="notchedRightArrow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Reprendre Tournoi </a:t>
          </a:r>
          <a:r>
            <a:rPr lang="fr-FR" sz="1100"/>
            <a:t>2</a:t>
          </a:r>
        </a:p>
      </xdr:txBody>
    </xdr:sp>
    <xdr:clientData/>
  </xdr:twoCellAnchor>
  <xdr:twoCellAnchor>
    <xdr:from>
      <xdr:col>7</xdr:col>
      <xdr:colOff>120136</xdr:colOff>
      <xdr:row>137</xdr:row>
      <xdr:rowOff>106273</xdr:rowOff>
    </xdr:from>
    <xdr:to>
      <xdr:col>8</xdr:col>
      <xdr:colOff>293922</xdr:colOff>
      <xdr:row>139</xdr:row>
      <xdr:rowOff>130696</xdr:rowOff>
    </xdr:to>
    <xdr:sp macro="[0]!CopierArchive7" textlink="">
      <xdr:nvSpPr>
        <xdr:cNvPr id="20" name="Flèche droite à entaille 19"/>
        <xdr:cNvSpPr/>
      </xdr:nvSpPr>
      <xdr:spPr>
        <a:xfrm>
          <a:off x="5663514" y="26587489"/>
          <a:ext cx="1709800" cy="401991"/>
        </a:xfrm>
        <a:prstGeom prst="notchedRightArrow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Reprendre Tournoi </a:t>
          </a:r>
          <a:r>
            <a:rPr lang="fr-FR" sz="1100"/>
            <a:t>7</a:t>
          </a:r>
        </a:p>
      </xdr:txBody>
    </xdr:sp>
    <xdr:clientData/>
  </xdr:twoCellAnchor>
  <xdr:twoCellAnchor>
    <xdr:from>
      <xdr:col>7</xdr:col>
      <xdr:colOff>145879</xdr:colOff>
      <xdr:row>139</xdr:row>
      <xdr:rowOff>135646</xdr:rowOff>
    </xdr:from>
    <xdr:to>
      <xdr:col>8</xdr:col>
      <xdr:colOff>276516</xdr:colOff>
      <xdr:row>141</xdr:row>
      <xdr:rowOff>115294</xdr:rowOff>
    </xdr:to>
    <xdr:sp macro="[0]!CopierArchive8" textlink="">
      <xdr:nvSpPr>
        <xdr:cNvPr id="21" name="Flèche droite à entaille 20"/>
        <xdr:cNvSpPr/>
      </xdr:nvSpPr>
      <xdr:spPr>
        <a:xfrm>
          <a:off x="5689257" y="26994430"/>
          <a:ext cx="1666651" cy="357215"/>
        </a:xfrm>
        <a:prstGeom prst="notchedRightArrow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Reprendre Tournoi </a:t>
          </a:r>
          <a:r>
            <a:rPr lang="fr-FR" sz="1100"/>
            <a:t>8</a:t>
          </a:r>
        </a:p>
      </xdr:txBody>
    </xdr:sp>
    <xdr:clientData/>
  </xdr:twoCellAnchor>
  <xdr:twoCellAnchor>
    <xdr:from>
      <xdr:col>7</xdr:col>
      <xdr:colOff>128717</xdr:colOff>
      <xdr:row>129</xdr:row>
      <xdr:rowOff>112136</xdr:rowOff>
    </xdr:from>
    <xdr:to>
      <xdr:col>8</xdr:col>
      <xdr:colOff>261731</xdr:colOff>
      <xdr:row>131</xdr:row>
      <xdr:rowOff>98135</xdr:rowOff>
    </xdr:to>
    <xdr:sp macro="[0]!CopierArchive3" textlink="">
      <xdr:nvSpPr>
        <xdr:cNvPr id="29" name="Flèche droite à entaille 28"/>
        <xdr:cNvSpPr/>
      </xdr:nvSpPr>
      <xdr:spPr>
        <a:xfrm>
          <a:off x="5672095" y="25083082"/>
          <a:ext cx="1669028" cy="363567"/>
        </a:xfrm>
        <a:prstGeom prst="notchedRightArrow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Reprendre Tournoi </a:t>
          </a:r>
          <a:r>
            <a:rPr lang="fr-FR" sz="1100"/>
            <a:t>3</a:t>
          </a:r>
        </a:p>
      </xdr:txBody>
    </xdr:sp>
    <xdr:clientData/>
  </xdr:twoCellAnchor>
  <xdr:twoCellAnchor>
    <xdr:from>
      <xdr:col>7</xdr:col>
      <xdr:colOff>111554</xdr:colOff>
      <xdr:row>131</xdr:row>
      <xdr:rowOff>109415</xdr:rowOff>
    </xdr:from>
    <xdr:to>
      <xdr:col>8</xdr:col>
      <xdr:colOff>272542</xdr:colOff>
      <xdr:row>133</xdr:row>
      <xdr:rowOff>113975</xdr:rowOff>
    </xdr:to>
    <xdr:sp macro="[0]!CopierArchive4" textlink="">
      <xdr:nvSpPr>
        <xdr:cNvPr id="33" name="Flèche droite à entaille 32"/>
        <xdr:cNvSpPr/>
      </xdr:nvSpPr>
      <xdr:spPr>
        <a:xfrm>
          <a:off x="5654932" y="25457929"/>
          <a:ext cx="1697002" cy="382127"/>
        </a:xfrm>
        <a:prstGeom prst="notchedRightArrow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Reprendre Tournoi </a:t>
          </a:r>
          <a:r>
            <a:rPr lang="fr-FR" sz="1100"/>
            <a:t>4</a:t>
          </a:r>
        </a:p>
      </xdr:txBody>
    </xdr:sp>
    <xdr:clientData/>
  </xdr:twoCellAnchor>
  <xdr:twoCellAnchor>
    <xdr:from>
      <xdr:col>7</xdr:col>
      <xdr:colOff>102973</xdr:colOff>
      <xdr:row>133</xdr:row>
      <xdr:rowOff>123859</xdr:rowOff>
    </xdr:from>
    <xdr:to>
      <xdr:col>8</xdr:col>
      <xdr:colOff>268667</xdr:colOff>
      <xdr:row>135</xdr:row>
      <xdr:rowOff>114415</xdr:rowOff>
    </xdr:to>
    <xdr:sp macro="[0]!CopierArchive5" textlink="">
      <xdr:nvSpPr>
        <xdr:cNvPr id="34" name="Flèche droite à entaille 33"/>
        <xdr:cNvSpPr/>
      </xdr:nvSpPr>
      <xdr:spPr>
        <a:xfrm>
          <a:off x="5646351" y="25849940"/>
          <a:ext cx="1701708" cy="368124"/>
        </a:xfrm>
        <a:prstGeom prst="notchedRightArrow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Reprendre Tournoi </a:t>
          </a:r>
          <a:r>
            <a:rPr lang="fr-FR" sz="1100"/>
            <a:t>5</a:t>
          </a:r>
        </a:p>
      </xdr:txBody>
    </xdr:sp>
    <xdr:clientData/>
  </xdr:twoCellAnchor>
  <xdr:twoCellAnchor>
    <xdr:from>
      <xdr:col>7</xdr:col>
      <xdr:colOff>111554</xdr:colOff>
      <xdr:row>135</xdr:row>
      <xdr:rowOff>108927</xdr:rowOff>
    </xdr:from>
    <xdr:to>
      <xdr:col>8</xdr:col>
      <xdr:colOff>277004</xdr:colOff>
      <xdr:row>137</xdr:row>
      <xdr:rowOff>105833</xdr:rowOff>
    </xdr:to>
    <xdr:sp macro="[0]!CopierArchive6" textlink="">
      <xdr:nvSpPr>
        <xdr:cNvPr id="35" name="Flèche droite à entaille 34"/>
        <xdr:cNvSpPr/>
      </xdr:nvSpPr>
      <xdr:spPr>
        <a:xfrm>
          <a:off x="5654932" y="26212576"/>
          <a:ext cx="1701464" cy="374473"/>
        </a:xfrm>
        <a:prstGeom prst="notchedRightArrow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Reprendre Tournoi </a:t>
          </a:r>
          <a:r>
            <a:rPr lang="fr-FR" sz="1100"/>
            <a:t>6</a:t>
          </a:r>
        </a:p>
      </xdr:txBody>
    </xdr:sp>
    <xdr:clientData/>
  </xdr:twoCellAnchor>
  <xdr:twoCellAnchor>
    <xdr:from>
      <xdr:col>2</xdr:col>
      <xdr:colOff>560103</xdr:colOff>
      <xdr:row>120</xdr:row>
      <xdr:rowOff>136769</xdr:rowOff>
    </xdr:from>
    <xdr:to>
      <xdr:col>3</xdr:col>
      <xdr:colOff>1693334</xdr:colOff>
      <xdr:row>123</xdr:row>
      <xdr:rowOff>123743</xdr:rowOff>
    </xdr:to>
    <xdr:sp macro="[0]!RetourTournoi" textlink="">
      <xdr:nvSpPr>
        <xdr:cNvPr id="36" name="Rectangle à coins arrondis 35"/>
        <xdr:cNvSpPr/>
      </xdr:nvSpPr>
      <xdr:spPr>
        <a:xfrm>
          <a:off x="2149231" y="22684154"/>
          <a:ext cx="1927795" cy="534051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Revenir au Tournoi</a:t>
          </a:r>
          <a:endParaRPr lang="fr-FR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169333</xdr:colOff>
      <xdr:row>121</xdr:row>
      <xdr:rowOff>1</xdr:rowOff>
    </xdr:from>
    <xdr:to>
      <xdr:col>7</xdr:col>
      <xdr:colOff>1048564</xdr:colOff>
      <xdr:row>123</xdr:row>
      <xdr:rowOff>143283</xdr:rowOff>
    </xdr:to>
    <xdr:sp macro="[0]!accederarchives" textlink="">
      <xdr:nvSpPr>
        <xdr:cNvPr id="5" name="Rectangle à coins arrondis 4"/>
        <xdr:cNvSpPr/>
      </xdr:nvSpPr>
      <xdr:spPr>
        <a:xfrm>
          <a:off x="5366564" y="22729745"/>
          <a:ext cx="1738923" cy="508000"/>
        </a:xfrm>
        <a:prstGeom prst="round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Accéder aux archives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29475</xdr:colOff>
      <xdr:row>0</xdr:row>
      <xdr:rowOff>236276</xdr:rowOff>
    </xdr:from>
    <xdr:to>
      <xdr:col>1</xdr:col>
      <xdr:colOff>694641</xdr:colOff>
      <xdr:row>0</xdr:row>
      <xdr:rowOff>710404</xdr:rowOff>
    </xdr:to>
    <xdr:sp macro="[0]!Présent" textlink="">
      <xdr:nvSpPr>
        <xdr:cNvPr id="2" name="Rectangle à coins arrondis 1"/>
        <xdr:cNvSpPr/>
      </xdr:nvSpPr>
      <xdr:spPr>
        <a:xfrm>
          <a:off x="410475" y="236276"/>
          <a:ext cx="665166" cy="474128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fr-FR" sz="800"/>
            <a:t>Présent(e)</a:t>
          </a:r>
        </a:p>
      </xdr:txBody>
    </xdr:sp>
    <xdr:clientData/>
  </xdr:twoCellAnchor>
  <xdr:twoCellAnchor>
    <xdr:from>
      <xdr:col>4</xdr:col>
      <xdr:colOff>1996635</xdr:colOff>
      <xdr:row>0</xdr:row>
      <xdr:rowOff>38863</xdr:rowOff>
    </xdr:from>
    <xdr:to>
      <xdr:col>10</xdr:col>
      <xdr:colOff>547414</xdr:colOff>
      <xdr:row>1</xdr:row>
      <xdr:rowOff>119330</xdr:rowOff>
    </xdr:to>
    <xdr:sp macro="[0]!saisietournoi" textlink="">
      <xdr:nvSpPr>
        <xdr:cNvPr id="3" name="Flèche droite à entaille 2"/>
        <xdr:cNvSpPr/>
      </xdr:nvSpPr>
      <xdr:spPr>
        <a:xfrm>
          <a:off x="4421678" y="38863"/>
          <a:ext cx="1506814" cy="803053"/>
        </a:xfrm>
        <a:prstGeom prst="notched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700" b="1"/>
            <a:t>Accéder à l'application</a:t>
          </a:r>
          <a:br>
            <a:rPr lang="fr-FR" sz="700" b="1"/>
          </a:br>
          <a:r>
            <a:rPr lang="fr-FR" sz="700" b="1"/>
            <a:t>Tournoi Victoires</a:t>
          </a:r>
        </a:p>
      </xdr:txBody>
    </xdr:sp>
    <xdr:clientData/>
  </xdr:twoCellAnchor>
  <xdr:twoCellAnchor>
    <xdr:from>
      <xdr:col>2</xdr:col>
      <xdr:colOff>25259</xdr:colOff>
      <xdr:row>0</xdr:row>
      <xdr:rowOff>236276</xdr:rowOff>
    </xdr:from>
    <xdr:to>
      <xdr:col>2</xdr:col>
      <xdr:colOff>690425</xdr:colOff>
      <xdr:row>0</xdr:row>
      <xdr:rowOff>710404</xdr:rowOff>
    </xdr:to>
    <xdr:sp macro="[0]!Inapte" textlink="">
      <xdr:nvSpPr>
        <xdr:cNvPr id="4" name="Rectangle à coins arrondis 3"/>
        <xdr:cNvSpPr/>
      </xdr:nvSpPr>
      <xdr:spPr>
        <a:xfrm>
          <a:off x="1114919" y="236276"/>
          <a:ext cx="665166" cy="474128"/>
        </a:xfrm>
        <a:prstGeom prst="roundRect">
          <a:avLst/>
        </a:prstGeom>
        <a:gradFill>
          <a:gsLst>
            <a:gs pos="0">
              <a:schemeClr val="accent6">
                <a:lumMod val="75000"/>
              </a:schemeClr>
            </a:gs>
            <a:gs pos="80000">
              <a:schemeClr val="accent6">
                <a:shade val="93000"/>
                <a:satMod val="130000"/>
              </a:schemeClr>
            </a:gs>
            <a:gs pos="100000">
              <a:schemeClr val="accent6">
                <a:shade val="94000"/>
                <a:satMod val="135000"/>
              </a:schemeClr>
            </a:gs>
          </a:gsLst>
        </a:gra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fr-FR" sz="800"/>
            <a:t>Inapte</a:t>
          </a:r>
        </a:p>
      </xdr:txBody>
    </xdr:sp>
    <xdr:clientData/>
  </xdr:twoCellAnchor>
  <xdr:twoCellAnchor>
    <xdr:from>
      <xdr:col>3</xdr:col>
      <xdr:colOff>21892</xdr:colOff>
      <xdr:row>0</xdr:row>
      <xdr:rowOff>236276</xdr:rowOff>
    </xdr:from>
    <xdr:to>
      <xdr:col>3</xdr:col>
      <xdr:colOff>687058</xdr:colOff>
      <xdr:row>0</xdr:row>
      <xdr:rowOff>710404</xdr:rowOff>
    </xdr:to>
    <xdr:sp macro="[0]!Absent" textlink="">
      <xdr:nvSpPr>
        <xdr:cNvPr id="5" name="Rectangle à coins arrondis 4"/>
        <xdr:cNvSpPr/>
      </xdr:nvSpPr>
      <xdr:spPr>
        <a:xfrm>
          <a:off x="1820212" y="236276"/>
          <a:ext cx="665166" cy="474128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fr-FR" sz="800"/>
            <a:t>Absent(e)</a:t>
          </a:r>
        </a:p>
      </xdr:txBody>
    </xdr:sp>
    <xdr:clientData/>
  </xdr:twoCellAnchor>
  <xdr:twoCellAnchor>
    <xdr:from>
      <xdr:col>4</xdr:col>
      <xdr:colOff>400914</xdr:colOff>
      <xdr:row>0</xdr:row>
      <xdr:rowOff>218825</xdr:rowOff>
    </xdr:from>
    <xdr:to>
      <xdr:col>4</xdr:col>
      <xdr:colOff>1820656</xdr:colOff>
      <xdr:row>0</xdr:row>
      <xdr:rowOff>692953</xdr:rowOff>
    </xdr:to>
    <xdr:sp macro="[0]!Corrigerprenoms" textlink="">
      <xdr:nvSpPr>
        <xdr:cNvPr id="6" name="Rectangle à coins arrondis 5"/>
        <xdr:cNvSpPr/>
      </xdr:nvSpPr>
      <xdr:spPr>
        <a:xfrm>
          <a:off x="2913769" y="218825"/>
          <a:ext cx="1419742" cy="474128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fr-FR" sz="1200" b="1" i="1">
              <a:solidFill>
                <a:schemeClr val="tx2"/>
              </a:solidFill>
              <a:latin typeface="Times New Roman" pitchFamily="18" charset="0"/>
              <a:cs typeface="Times New Roman" pitchFamily="18" charset="0"/>
            </a:rPr>
            <a:t>Corriger Prénoms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110597</xdr:colOff>
      <xdr:row>0</xdr:row>
      <xdr:rowOff>224119</xdr:rowOff>
    </xdr:from>
    <xdr:to>
      <xdr:col>4</xdr:col>
      <xdr:colOff>162485</xdr:colOff>
      <xdr:row>0</xdr:row>
      <xdr:rowOff>750795</xdr:rowOff>
    </xdr:to>
    <xdr:sp macro="[0]!Victoire" textlink="">
      <xdr:nvSpPr>
        <xdr:cNvPr id="8" name="Rectangle à coins arrondis 7"/>
        <xdr:cNvSpPr/>
      </xdr:nvSpPr>
      <xdr:spPr>
        <a:xfrm>
          <a:off x="2155671" y="224119"/>
          <a:ext cx="1461961" cy="526676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 b="1" i="1" u="none">
              <a:latin typeface="Times New Roman" pitchFamily="18" charset="0"/>
              <a:cs typeface="Times New Roman" pitchFamily="18" charset="0"/>
            </a:rPr>
            <a:t>Victoire</a:t>
          </a:r>
        </a:p>
      </xdr:txBody>
    </xdr:sp>
    <xdr:clientData/>
  </xdr:twoCellAnchor>
  <xdr:twoCellAnchor>
    <xdr:from>
      <xdr:col>4</xdr:col>
      <xdr:colOff>381194</xdr:colOff>
      <xdr:row>0</xdr:row>
      <xdr:rowOff>233455</xdr:rowOff>
    </xdr:from>
    <xdr:to>
      <xdr:col>5</xdr:col>
      <xdr:colOff>1354043</xdr:colOff>
      <xdr:row>0</xdr:row>
      <xdr:rowOff>775074</xdr:rowOff>
    </xdr:to>
    <xdr:sp macro="[0]!Correction" textlink="">
      <xdr:nvSpPr>
        <xdr:cNvPr id="9" name="Rectangle à coins arrondis 8"/>
        <xdr:cNvSpPr/>
      </xdr:nvSpPr>
      <xdr:spPr>
        <a:xfrm>
          <a:off x="3836341" y="233455"/>
          <a:ext cx="1570496" cy="541619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 b="1" i="1">
              <a:solidFill>
                <a:schemeClr val="tx2"/>
              </a:solidFill>
              <a:latin typeface="Times New Roman" pitchFamily="18" charset="0"/>
              <a:cs typeface="Times New Roman" pitchFamily="18" charset="0"/>
            </a:rPr>
            <a:t>Correction</a:t>
          </a:r>
        </a:p>
      </xdr:txBody>
    </xdr:sp>
    <xdr:clientData/>
  </xdr:twoCellAnchor>
  <xdr:twoCellAnchor>
    <xdr:from>
      <xdr:col>15</xdr:col>
      <xdr:colOff>30546</xdr:colOff>
      <xdr:row>0</xdr:row>
      <xdr:rowOff>27294</xdr:rowOff>
    </xdr:from>
    <xdr:to>
      <xdr:col>16</xdr:col>
      <xdr:colOff>516611</xdr:colOff>
      <xdr:row>0</xdr:row>
      <xdr:rowOff>890147</xdr:rowOff>
    </xdr:to>
    <xdr:sp macro="[0]!Classement1" textlink="">
      <xdr:nvSpPr>
        <xdr:cNvPr id="11" name="Flèche droite à entaille 10"/>
        <xdr:cNvSpPr/>
      </xdr:nvSpPr>
      <xdr:spPr>
        <a:xfrm>
          <a:off x="14092029" y="27294"/>
          <a:ext cx="1890599" cy="862853"/>
        </a:xfrm>
        <a:prstGeom prst="notched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 i="1">
              <a:latin typeface="Times New Roman" pitchFamily="18" charset="0"/>
              <a:cs typeface="Times New Roman" pitchFamily="18" charset="0"/>
            </a:rPr>
            <a:t>Voir Classement</a:t>
          </a:r>
        </a:p>
      </xdr:txBody>
    </xdr:sp>
    <xdr:clientData/>
  </xdr:twoCellAnchor>
  <xdr:twoCellAnchor>
    <xdr:from>
      <xdr:col>8</xdr:col>
      <xdr:colOff>110614</xdr:colOff>
      <xdr:row>0</xdr:row>
      <xdr:rowOff>221226</xdr:rowOff>
    </xdr:from>
    <xdr:to>
      <xdr:col>10</xdr:col>
      <xdr:colOff>442452</xdr:colOff>
      <xdr:row>0</xdr:row>
      <xdr:rowOff>725490</xdr:rowOff>
    </xdr:to>
    <xdr:sp macro="[0]!Allerauxarchives" textlink="">
      <xdr:nvSpPr>
        <xdr:cNvPr id="6" name="Rectangle à coins arrondis 5"/>
        <xdr:cNvSpPr/>
      </xdr:nvSpPr>
      <xdr:spPr>
        <a:xfrm>
          <a:off x="7792066" y="221226"/>
          <a:ext cx="2396612" cy="504264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 b="1" i="1">
              <a:latin typeface="Times New Roman" pitchFamily="18" charset="0"/>
              <a:cs typeface="Times New Roman" pitchFamily="18" charset="0"/>
            </a:rPr>
            <a:t>Archiver</a:t>
          </a:r>
        </a:p>
      </xdr:txBody>
    </xdr:sp>
    <xdr:clientData/>
  </xdr:twoCellAnchor>
  <xdr:twoCellAnchor>
    <xdr:from>
      <xdr:col>11</xdr:col>
      <xdr:colOff>228936</xdr:colOff>
      <xdr:row>0</xdr:row>
      <xdr:rowOff>177585</xdr:rowOff>
    </xdr:from>
    <xdr:to>
      <xdr:col>12</xdr:col>
      <xdr:colOff>48434</xdr:colOff>
      <xdr:row>0</xdr:row>
      <xdr:rowOff>672843</xdr:rowOff>
    </xdr:to>
    <xdr:sp macro="[0]!retouraccueil" textlink="">
      <xdr:nvSpPr>
        <xdr:cNvPr id="7" name="Rectangle à coins arrondis 6"/>
        <xdr:cNvSpPr/>
      </xdr:nvSpPr>
      <xdr:spPr>
        <a:xfrm>
          <a:off x="10286690" y="177585"/>
          <a:ext cx="1224032" cy="495258"/>
        </a:xfrm>
        <a:prstGeom prst="roundRect">
          <a:avLst/>
        </a:prstGeom>
        <a:solidFill>
          <a:srgbClr val="7030A0"/>
        </a:solidFill>
        <a:ln>
          <a:solidFill>
            <a:srgbClr val="7030A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Accueil</a:t>
          </a:r>
        </a:p>
      </xdr:txBody>
    </xdr:sp>
    <xdr:clientData/>
  </xdr:twoCellAnchor>
  <xdr:twoCellAnchor>
    <xdr:from>
      <xdr:col>12</xdr:col>
      <xdr:colOff>355170</xdr:colOff>
      <xdr:row>0</xdr:row>
      <xdr:rowOff>177585</xdr:rowOff>
    </xdr:from>
    <xdr:to>
      <xdr:col>14</xdr:col>
      <xdr:colOff>306737</xdr:colOff>
      <xdr:row>0</xdr:row>
      <xdr:rowOff>710338</xdr:rowOff>
    </xdr:to>
    <xdr:sp macro="[0]!Enregistreretquitter" textlink="">
      <xdr:nvSpPr>
        <xdr:cNvPr id="10" name="Rectangle à coins arrondis 9"/>
        <xdr:cNvSpPr/>
      </xdr:nvSpPr>
      <xdr:spPr>
        <a:xfrm>
          <a:off x="11817458" y="177585"/>
          <a:ext cx="1953432" cy="532753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Quitter et enregistrer</a:t>
          </a:r>
          <a:r>
            <a:rPr lang="fr-FR" sz="1400" b="1" baseline="0"/>
            <a:t> </a:t>
          </a:r>
          <a:endParaRPr lang="fr-FR" sz="14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349652</xdr:colOff>
      <xdr:row>7</xdr:row>
      <xdr:rowOff>60284</xdr:rowOff>
    </xdr:from>
    <xdr:to>
      <xdr:col>10</xdr:col>
      <xdr:colOff>342829</xdr:colOff>
      <xdr:row>14</xdr:row>
      <xdr:rowOff>96455</xdr:rowOff>
    </xdr:to>
    <xdr:sp macro="[0]!RetourTournoi" textlink="">
      <xdr:nvSpPr>
        <xdr:cNvPr id="6" name="Flèche droite à entaille 5"/>
        <xdr:cNvSpPr/>
      </xdr:nvSpPr>
      <xdr:spPr>
        <a:xfrm>
          <a:off x="9151234" y="1760316"/>
          <a:ext cx="2271943" cy="1302152"/>
        </a:xfrm>
        <a:prstGeom prst="notched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/>
            <a:t>Accéder à l'application</a:t>
          </a:r>
          <a:br>
            <a:rPr lang="fr-FR" sz="1200" b="1"/>
          </a:br>
          <a:r>
            <a:rPr lang="fr-FR" sz="1200" b="1"/>
            <a:t>Tournoi Victoires</a:t>
          </a:r>
        </a:p>
      </xdr:txBody>
    </xdr:sp>
    <xdr:clientData/>
  </xdr:twoCellAnchor>
  <xdr:twoCellAnchor>
    <xdr:from>
      <xdr:col>3</xdr:col>
      <xdr:colOff>17124</xdr:colOff>
      <xdr:row>0</xdr:row>
      <xdr:rowOff>51369</xdr:rowOff>
    </xdr:from>
    <xdr:to>
      <xdr:col>3</xdr:col>
      <xdr:colOff>2893888</xdr:colOff>
      <xdr:row>0</xdr:row>
      <xdr:rowOff>556516</xdr:rowOff>
    </xdr:to>
    <xdr:sp macro="" textlink="">
      <xdr:nvSpPr>
        <xdr:cNvPr id="3" name="Rectangle à coins arrondis 2"/>
        <xdr:cNvSpPr/>
      </xdr:nvSpPr>
      <xdr:spPr>
        <a:xfrm>
          <a:off x="3946989" y="51369"/>
          <a:ext cx="2876764" cy="505147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fr-FR" sz="2400" b="1"/>
            <a:t>NOM</a:t>
          </a:r>
          <a:r>
            <a:rPr lang="fr-FR" sz="2400" b="1" baseline="0"/>
            <a:t> Prénom</a:t>
          </a:r>
          <a:endParaRPr lang="fr-FR" sz="2400" b="1"/>
        </a:p>
      </xdr:txBody>
    </xdr:sp>
    <xdr:clientData/>
  </xdr:twoCellAnchor>
  <xdr:twoCellAnchor>
    <xdr:from>
      <xdr:col>4</xdr:col>
      <xdr:colOff>17124</xdr:colOff>
      <xdr:row>0</xdr:row>
      <xdr:rowOff>51371</xdr:rowOff>
    </xdr:from>
    <xdr:to>
      <xdr:col>4</xdr:col>
      <xdr:colOff>1446943</xdr:colOff>
      <xdr:row>0</xdr:row>
      <xdr:rowOff>547955</xdr:rowOff>
    </xdr:to>
    <xdr:sp macro="" textlink="">
      <xdr:nvSpPr>
        <xdr:cNvPr id="4" name="Rectangle à coins arrondis 3"/>
        <xdr:cNvSpPr/>
      </xdr:nvSpPr>
      <xdr:spPr>
        <a:xfrm>
          <a:off x="6858000" y="51371"/>
          <a:ext cx="1429819" cy="496584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fr-FR" sz="2400" b="1"/>
            <a:t>Victoires</a:t>
          </a:r>
        </a:p>
      </xdr:txBody>
    </xdr:sp>
    <xdr:clientData/>
  </xdr:twoCellAnchor>
  <xdr:twoCellAnchor>
    <xdr:from>
      <xdr:col>6</xdr:col>
      <xdr:colOff>49660</xdr:colOff>
      <xdr:row>0</xdr:row>
      <xdr:rowOff>66782</xdr:rowOff>
    </xdr:from>
    <xdr:to>
      <xdr:col>6</xdr:col>
      <xdr:colOff>1147282</xdr:colOff>
      <xdr:row>0</xdr:row>
      <xdr:rowOff>563366</xdr:rowOff>
    </xdr:to>
    <xdr:sp macro="" textlink="">
      <xdr:nvSpPr>
        <xdr:cNvPr id="5" name="Rectangle à coins arrondis 4"/>
        <xdr:cNvSpPr/>
      </xdr:nvSpPr>
      <xdr:spPr>
        <a:xfrm>
          <a:off x="8380289" y="66782"/>
          <a:ext cx="1097622" cy="496584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fr-FR" sz="2400" b="1"/>
            <a:t>Date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0</xdr:row>
      <xdr:rowOff>144780</xdr:rowOff>
    </xdr:from>
    <xdr:to>
      <xdr:col>2</xdr:col>
      <xdr:colOff>990600</xdr:colOff>
      <xdr:row>0</xdr:row>
      <xdr:rowOff>556260</xdr:rowOff>
    </xdr:to>
    <xdr:sp macro="" textlink="">
      <xdr:nvSpPr>
        <xdr:cNvPr id="2" name="Rectangle à coins arrondis 1"/>
        <xdr:cNvSpPr/>
      </xdr:nvSpPr>
      <xdr:spPr>
        <a:xfrm>
          <a:off x="1668780" y="144780"/>
          <a:ext cx="906780" cy="41148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 b="1"/>
            <a:t>Date</a:t>
          </a:r>
        </a:p>
      </xdr:txBody>
    </xdr:sp>
    <xdr:clientData/>
  </xdr:twoCellAnchor>
  <xdr:twoCellAnchor>
    <xdr:from>
      <xdr:col>3</xdr:col>
      <xdr:colOff>190500</xdr:colOff>
      <xdr:row>0</xdr:row>
      <xdr:rowOff>152400</xdr:rowOff>
    </xdr:from>
    <xdr:to>
      <xdr:col>3</xdr:col>
      <xdr:colOff>2438400</xdr:colOff>
      <xdr:row>0</xdr:row>
      <xdr:rowOff>579120</xdr:rowOff>
    </xdr:to>
    <xdr:sp macro="" textlink="">
      <xdr:nvSpPr>
        <xdr:cNvPr id="3" name="Rectangle à coins arrondis 2"/>
        <xdr:cNvSpPr/>
      </xdr:nvSpPr>
      <xdr:spPr>
        <a:xfrm>
          <a:off x="2903220" y="152400"/>
          <a:ext cx="2247900" cy="42672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/>
            <a:t>NOMS Prénoms</a:t>
          </a:r>
        </a:p>
      </xdr:txBody>
    </xdr:sp>
    <xdr:clientData/>
  </xdr:twoCellAnchor>
  <xdr:twoCellAnchor>
    <xdr:from>
      <xdr:col>5</xdr:col>
      <xdr:colOff>97969</xdr:colOff>
      <xdr:row>0</xdr:row>
      <xdr:rowOff>106308</xdr:rowOff>
    </xdr:from>
    <xdr:to>
      <xdr:col>8</xdr:col>
      <xdr:colOff>120658</xdr:colOff>
      <xdr:row>0</xdr:row>
      <xdr:rowOff>611237</xdr:rowOff>
    </xdr:to>
    <xdr:sp macro="[0]!Allerauxarchives" textlink="">
      <xdr:nvSpPr>
        <xdr:cNvPr id="4" name="Rectangle à coins arrondis 3"/>
        <xdr:cNvSpPr/>
      </xdr:nvSpPr>
      <xdr:spPr>
        <a:xfrm>
          <a:off x="5726378" y="106308"/>
          <a:ext cx="2334666" cy="504929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 i="1">
              <a:latin typeface="Times New Roman" pitchFamily="18" charset="0"/>
              <a:cs typeface="Times New Roman" pitchFamily="18" charset="0"/>
            </a:rPr>
            <a:t>Retour aux archives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L23"/>
  <sheetViews>
    <sheetView tabSelected="1" zoomScale="134" zoomScaleNormal="134" workbookViewId="0">
      <selection activeCell="I13" sqref="I13"/>
    </sheetView>
  </sheetViews>
  <sheetFormatPr baseColWidth="10" defaultColWidth="11.42578125" defaultRowHeight="15" x14ac:dyDescent="0.25"/>
  <cols>
    <col min="1" max="1" width="6.140625" style="10" customWidth="1"/>
    <col min="2" max="3" width="11.42578125" style="10"/>
    <col min="4" max="4" width="14.5703125" style="10" customWidth="1"/>
    <col min="5" max="16384" width="11.42578125" style="10"/>
  </cols>
  <sheetData>
    <row r="1" spans="2:11" ht="18" customHeight="1" x14ac:dyDescent="0.25">
      <c r="B1" s="9"/>
    </row>
    <row r="2" spans="2:11" ht="32.25" customHeight="1" x14ac:dyDescent="0.5">
      <c r="B2" s="142" t="s">
        <v>40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2:11" ht="6" customHeight="1" x14ac:dyDescent="0.25">
      <c r="C3" s="12"/>
      <c r="D3" s="12"/>
      <c r="E3" s="12"/>
      <c r="F3" s="12"/>
      <c r="G3" s="12"/>
      <c r="H3" s="12"/>
      <c r="I3" s="12"/>
      <c r="J3" s="12"/>
    </row>
    <row r="4" spans="2:11" x14ac:dyDescent="0.25">
      <c r="B4" s="143" t="s">
        <v>43</v>
      </c>
      <c r="C4" s="143"/>
      <c r="D4" s="143"/>
      <c r="E4" s="143"/>
      <c r="F4" s="143"/>
      <c r="G4" s="143"/>
      <c r="H4" s="143"/>
      <c r="I4" s="143"/>
      <c r="J4" s="143"/>
      <c r="K4" s="143"/>
    </row>
    <row r="5" spans="2:11" s="25" customFormat="1" ht="24" customHeight="1" x14ac:dyDescent="0.35"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15" spans="2:11" ht="53.25" customHeight="1" x14ac:dyDescent="0.25"/>
    <row r="16" spans="2:11" s="25" customFormat="1" ht="16.5" customHeight="1" x14ac:dyDescent="0.35"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2:12" s="25" customFormat="1" ht="24.75" customHeight="1" x14ac:dyDescent="0.35">
      <c r="B17" s="145" t="s">
        <v>42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31"/>
    </row>
    <row r="18" spans="2:12" s="25" customFormat="1" ht="24.75" customHeight="1" x14ac:dyDescent="0.35">
      <c r="B18" s="146" t="s">
        <v>39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31"/>
    </row>
    <row r="19" spans="2:12" s="25" customFormat="1" ht="22.15" customHeight="1" x14ac:dyDescent="0.35">
      <c r="B19" s="141" t="s">
        <v>38</v>
      </c>
      <c r="C19" s="141"/>
      <c r="D19" s="141"/>
      <c r="E19" s="141"/>
      <c r="F19" s="141"/>
      <c r="G19" s="141"/>
      <c r="H19" s="141"/>
      <c r="I19" s="141"/>
      <c r="J19" s="133"/>
      <c r="K19" s="133"/>
      <c r="L19" s="133"/>
    </row>
    <row r="20" spans="2:12" ht="21.75" customHeight="1" x14ac:dyDescent="0.35">
      <c r="B20" s="141" t="s">
        <v>20</v>
      </c>
      <c r="C20" s="141"/>
      <c r="D20" s="141"/>
      <c r="E20" s="141"/>
      <c r="F20" s="141"/>
      <c r="G20" s="141"/>
      <c r="H20" s="141"/>
      <c r="I20" s="141"/>
      <c r="J20" s="144" t="s">
        <v>41</v>
      </c>
      <c r="K20" s="144"/>
      <c r="L20" s="133"/>
    </row>
    <row r="21" spans="2:12" ht="21" x14ac:dyDescent="0.35">
      <c r="B21" s="141"/>
      <c r="C21" s="141"/>
      <c r="D21" s="141"/>
      <c r="E21" s="141"/>
      <c r="F21" s="141"/>
      <c r="G21" s="141"/>
      <c r="H21" s="141"/>
      <c r="I21" s="141"/>
      <c r="J21" s="133"/>
      <c r="K21" s="133"/>
      <c r="L21" s="133"/>
    </row>
    <row r="22" spans="2:12" x14ac:dyDescent="0.25">
      <c r="D22" s="11"/>
      <c r="I22" s="132"/>
      <c r="J22" s="133"/>
      <c r="K22" s="133"/>
      <c r="L22" s="133"/>
    </row>
    <row r="23" spans="2:12" x14ac:dyDescent="0.25">
      <c r="J23" s="133"/>
      <c r="K23" s="133"/>
      <c r="L23" s="133"/>
    </row>
  </sheetData>
  <mergeCells count="10">
    <mergeCell ref="B21:I21"/>
    <mergeCell ref="B20:I20"/>
    <mergeCell ref="B2:K2"/>
    <mergeCell ref="B4:K4"/>
    <mergeCell ref="J20:K20"/>
    <mergeCell ref="B16:K16"/>
    <mergeCell ref="B17:K17"/>
    <mergeCell ref="B18:K18"/>
    <mergeCell ref="B19:I19"/>
    <mergeCell ref="B5:K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D14:D21"/>
  <sheetViews>
    <sheetView workbookViewId="0">
      <selection activeCell="C30" sqref="C30"/>
    </sheetView>
  </sheetViews>
  <sheetFormatPr baseColWidth="10" defaultRowHeight="15" x14ac:dyDescent="0.25"/>
  <sheetData>
    <row r="14" spans="4:4" ht="14.45" x14ac:dyDescent="0.3">
      <c r="D14" s="8" t="s">
        <v>0</v>
      </c>
    </row>
    <row r="15" spans="4:4" ht="14.45" x14ac:dyDescent="0.3">
      <c r="D15" s="1" t="s">
        <v>1</v>
      </c>
    </row>
    <row r="16" spans="4:4" ht="14.45" x14ac:dyDescent="0.3">
      <c r="D16" s="2" t="s">
        <v>2</v>
      </c>
    </row>
    <row r="17" spans="4:4" ht="14.45" x14ac:dyDescent="0.3">
      <c r="D17" s="3" t="s">
        <v>3</v>
      </c>
    </row>
    <row r="18" spans="4:4" x14ac:dyDescent="0.25">
      <c r="D18" s="4" t="s">
        <v>4</v>
      </c>
    </row>
    <row r="19" spans="4:4" x14ac:dyDescent="0.25">
      <c r="D19" s="5" t="s">
        <v>5</v>
      </c>
    </row>
    <row r="20" spans="4:4" x14ac:dyDescent="0.25">
      <c r="D20" s="7" t="s">
        <v>7</v>
      </c>
    </row>
    <row r="21" spans="4:4" x14ac:dyDescent="0.25">
      <c r="D21" s="6" t="s"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GJ1048576"/>
  <sheetViews>
    <sheetView showGridLines="0" showRowColHeaders="0" zoomScale="73" zoomScaleNormal="73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" sqref="C3:C42"/>
    </sheetView>
  </sheetViews>
  <sheetFormatPr baseColWidth="10" defaultColWidth="11.5703125" defaultRowHeight="15" x14ac:dyDescent="0.25"/>
  <cols>
    <col min="1" max="1" width="1.85546875" style="11" customWidth="1"/>
    <col min="2" max="2" width="24" style="35" customWidth="1"/>
    <col min="3" max="3" width="4.85546875" style="34" customWidth="1"/>
    <col min="4" max="4" width="21.140625" style="34" customWidth="1"/>
    <col min="5" max="5" width="9" style="34" customWidth="1"/>
    <col min="6" max="6" width="21.140625" style="34" customWidth="1"/>
    <col min="7" max="7" width="9" style="34" customWidth="1"/>
    <col min="8" max="8" width="21" style="34" customWidth="1"/>
    <col min="9" max="9" width="9" style="34" customWidth="1"/>
    <col min="10" max="10" width="21.140625" style="34" customWidth="1"/>
    <col min="11" max="11" width="9" style="34" customWidth="1"/>
    <col min="12" max="12" width="21.140625" style="34" customWidth="1"/>
    <col min="13" max="13" width="9" style="34" customWidth="1"/>
    <col min="14" max="14" width="21.140625" style="34" customWidth="1"/>
    <col min="15" max="15" width="9" style="34" customWidth="1"/>
    <col min="16" max="16" width="21.140625" style="34" customWidth="1"/>
    <col min="17" max="17" width="9" style="34" customWidth="1"/>
    <col min="18" max="18" width="4.28515625" style="34" customWidth="1"/>
    <col min="19" max="19" width="8" style="34" customWidth="1"/>
    <col min="20" max="16384" width="11.5703125" style="34"/>
  </cols>
  <sheetData>
    <row r="1" spans="2:192" ht="78.599999999999994" customHeight="1" x14ac:dyDescent="0.25">
      <c r="B1" s="122"/>
      <c r="C1" s="161" t="s">
        <v>9</v>
      </c>
      <c r="D1" s="11"/>
      <c r="E1" s="11"/>
      <c r="F1" s="11"/>
      <c r="G1" s="58" t="s">
        <v>21</v>
      </c>
      <c r="H1" s="162">
        <f ca="1">TODAY()</f>
        <v>40950</v>
      </c>
      <c r="I1" s="162"/>
      <c r="J1" s="11"/>
      <c r="K1" s="11"/>
      <c r="L1" s="11"/>
      <c r="M1" s="11"/>
      <c r="N1" s="11"/>
      <c r="O1" s="11"/>
      <c r="P1" s="65"/>
      <c r="Q1" s="6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</row>
    <row r="2" spans="2:192" ht="26.45" customHeight="1" x14ac:dyDescent="0.25">
      <c r="B2" s="44" t="s">
        <v>8</v>
      </c>
      <c r="C2" s="161"/>
      <c r="D2" s="37">
        <f>Paramétrages!C6</f>
        <v>1</v>
      </c>
      <c r="E2" s="37">
        <f>Paramétrages!D6</f>
        <v>6</v>
      </c>
      <c r="F2" s="38">
        <f>Paramétrages!C7</f>
        <v>7</v>
      </c>
      <c r="G2" s="38">
        <f>Paramétrages!D7</f>
        <v>13</v>
      </c>
      <c r="H2" s="39">
        <f>Paramétrages!C8</f>
        <v>14</v>
      </c>
      <c r="I2" s="39">
        <f>Paramétrages!D8</f>
        <v>20</v>
      </c>
      <c r="J2" s="40">
        <f>Paramétrages!C9</f>
        <v>21</v>
      </c>
      <c r="K2" s="40">
        <f>Paramétrages!D9</f>
        <v>27</v>
      </c>
      <c r="L2" s="41">
        <f>Paramétrages!C10</f>
        <v>28</v>
      </c>
      <c r="M2" s="41">
        <f>Paramétrages!D10</f>
        <v>34</v>
      </c>
      <c r="N2" s="42">
        <f>Paramétrages!C11</f>
        <v>35</v>
      </c>
      <c r="O2" s="67">
        <f>Paramétrages!D11</f>
        <v>41</v>
      </c>
      <c r="P2" s="66">
        <f>Paramétrages!C12</f>
        <v>42</v>
      </c>
      <c r="Q2" s="66" t="str">
        <f>Paramétrages!D12</f>
        <v>42 et +</v>
      </c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</row>
    <row r="3" spans="2:192" ht="16.149999999999999" customHeight="1" x14ac:dyDescent="0.25">
      <c r="B3" s="97"/>
      <c r="C3" s="36">
        <v>0</v>
      </c>
      <c r="D3" s="119" t="str">
        <f>IF(AND($C3&gt;=$D$2,$C3&lt;=$E$2),$B3,"")</f>
        <v/>
      </c>
      <c r="E3" s="43" t="str">
        <f>IF(AND($C3&gt;=$D$2,$C3&lt;=$E$2),$C3,"")</f>
        <v/>
      </c>
      <c r="F3" s="43" t="str">
        <f>IF(AND($C3&gt;=$F$2,$C3&lt;=$G$2),$B3,"")</f>
        <v/>
      </c>
      <c r="G3" s="43" t="str">
        <f>IF(AND($C3&gt;=$F$2,$C3&lt;=$G$2),$C3,"")</f>
        <v/>
      </c>
      <c r="H3" s="43" t="str">
        <f>IF(AND($C3&gt;=$H$2,$C3&lt;=$I$2),$B3,"")</f>
        <v/>
      </c>
      <c r="I3" s="43" t="str">
        <f>IF(AND($C3&gt;=$H$2,$C3&lt;=$I$2),$C3,"")</f>
        <v/>
      </c>
      <c r="J3" s="43" t="str">
        <f>IF(AND($C3&gt;=$J$2,$C3&lt;=$K$2),$B3,"")</f>
        <v/>
      </c>
      <c r="K3" s="43" t="str">
        <f>IF(AND($C3&gt;=$J$2,$C3&lt;=$K$2),$C3,"")</f>
        <v/>
      </c>
      <c r="L3" s="43" t="str">
        <f>IF(AND($C3&gt;=$L$2,$C3&lt;=$M$2),$B3,"")</f>
        <v/>
      </c>
      <c r="M3" s="43" t="str">
        <f>IF(AND($C3&gt;=$L$2,$C3&lt;=$M$2),$C3,"")</f>
        <v/>
      </c>
      <c r="N3" s="43" t="str">
        <f>IF(AND($C3&gt;=$N$2,$C3&lt;=$O$2),$B3,"")</f>
        <v/>
      </c>
      <c r="O3" s="43" t="str">
        <f>IF(AND($C3&gt;=$N$2,$C3&lt;=$O$2),$C3,"")</f>
        <v/>
      </c>
      <c r="P3" s="43" t="str">
        <f>IF(AND($C3&gt;=$P$2,$C3&lt;=$Q$2),$B3,"")</f>
        <v/>
      </c>
      <c r="Q3" s="43" t="str">
        <f>IF(AND($C3&gt;=$P$2,$C3&lt;=$Q$2),$C3,"")</f>
        <v/>
      </c>
      <c r="R3" s="127" t="s">
        <v>34</v>
      </c>
      <c r="S3" s="11"/>
      <c r="T3" s="11"/>
      <c r="U3" s="11"/>
      <c r="V3" s="127">
        <f>COUNTIF($C$3:$C$42,C3)</f>
        <v>40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</row>
    <row r="4" spans="2:192" ht="16.149999999999999" customHeight="1" x14ac:dyDescent="0.25">
      <c r="B4" s="85"/>
      <c r="C4" s="36">
        <v>0</v>
      </c>
      <c r="D4" s="119" t="str">
        <f>IF(AND($C4&gt;=$D$2,$C4&lt;=$E$2),$B4,"")</f>
        <v/>
      </c>
      <c r="E4" s="43" t="str">
        <f t="shared" ref="E4:E42" si="0">IF(AND($C4&gt;=$D$2,$C4&lt;=$E$2),$C4,"")</f>
        <v/>
      </c>
      <c r="F4" s="43" t="str">
        <f t="shared" ref="F4:F42" si="1">IF(AND($C4&gt;=$F$2,$C4&lt;=$G$2),$B4,"")</f>
        <v/>
      </c>
      <c r="G4" s="43" t="str">
        <f t="shared" ref="G4:G42" si="2">IF(AND($C4&gt;=$F$2,$C4&lt;=$G$2),$C4,"")</f>
        <v/>
      </c>
      <c r="H4" s="43" t="str">
        <f t="shared" ref="H4:H42" si="3">IF(AND($C4&gt;=$H$2,$C4&lt;=$I$2),$B4,"")</f>
        <v/>
      </c>
      <c r="I4" s="43" t="str">
        <f t="shared" ref="I4:I42" si="4">IF(AND($C4&gt;=$H$2,$C4&lt;=$I$2),$C4,"")</f>
        <v/>
      </c>
      <c r="J4" s="43" t="str">
        <f t="shared" ref="J4:J42" si="5">IF(AND($C4&gt;=$J$2,$C4&lt;=$K$2),$B4,"")</f>
        <v/>
      </c>
      <c r="K4" s="43" t="str">
        <f t="shared" ref="K4:K42" si="6">IF(AND($C4&gt;=$J$2,$C4&lt;=$K$2),$C4,"")</f>
        <v/>
      </c>
      <c r="L4" s="43" t="str">
        <f t="shared" ref="L4:L42" si="7">IF(AND($C4&gt;=$L$2,$C4&lt;=$M$2),$B4,"")</f>
        <v/>
      </c>
      <c r="M4" s="43" t="str">
        <f t="shared" ref="M4:M42" si="8">IF(AND($C4&gt;=$L$2,$C4&lt;=$M$2),$C4,"")</f>
        <v/>
      </c>
      <c r="N4" s="43" t="str">
        <f t="shared" ref="N4:N42" si="9">IF(AND($C4&gt;=$N$2,$C4&lt;=$O$2),$B4,"")</f>
        <v/>
      </c>
      <c r="O4" s="43" t="str">
        <f t="shared" ref="O4:O42" si="10">IF(AND($C4&gt;=$N$2,$C4&lt;=$O$2),$C4,"")</f>
        <v/>
      </c>
      <c r="P4" s="43" t="str">
        <f t="shared" ref="P4:P42" si="11">IF(AND($C4&gt;=$P$2,$C4&lt;=$Q$2),$B4,"")</f>
        <v/>
      </c>
      <c r="Q4" s="43" t="str">
        <f t="shared" ref="Q4:Q42" si="12">IF(AND($C4&gt;=$P$2,$C4&lt;=$Q$2),$C4,"")</f>
        <v/>
      </c>
      <c r="R4" s="127" t="s">
        <v>34</v>
      </c>
      <c r="S4" s="11"/>
      <c r="T4" s="11"/>
      <c r="U4" s="11"/>
      <c r="V4" s="127">
        <f t="shared" ref="V4:V42" si="13">COUNTIF($C$3:$C$42,C4)</f>
        <v>40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</row>
    <row r="5" spans="2:192" ht="16.149999999999999" customHeight="1" x14ac:dyDescent="0.25">
      <c r="B5" s="85"/>
      <c r="C5" s="36">
        <v>0</v>
      </c>
      <c r="D5" s="119" t="str">
        <f>IF(AND($C5&gt;=$D$2,$C5&lt;=$E$2),$B5,"")</f>
        <v/>
      </c>
      <c r="E5" s="43" t="str">
        <f t="shared" si="0"/>
        <v/>
      </c>
      <c r="F5" s="43" t="str">
        <f t="shared" si="1"/>
        <v/>
      </c>
      <c r="G5" s="43" t="str">
        <f t="shared" si="2"/>
        <v/>
      </c>
      <c r="H5" s="43" t="str">
        <f t="shared" si="3"/>
        <v/>
      </c>
      <c r="I5" s="43" t="str">
        <f t="shared" si="4"/>
        <v/>
      </c>
      <c r="J5" s="43" t="str">
        <f t="shared" si="5"/>
        <v/>
      </c>
      <c r="K5" s="43" t="str">
        <f t="shared" si="6"/>
        <v/>
      </c>
      <c r="L5" s="43" t="str">
        <f t="shared" si="7"/>
        <v/>
      </c>
      <c r="M5" s="43" t="str">
        <f t="shared" si="8"/>
        <v/>
      </c>
      <c r="N5" s="43" t="str">
        <f t="shared" si="9"/>
        <v/>
      </c>
      <c r="O5" s="43" t="str">
        <f t="shared" si="10"/>
        <v/>
      </c>
      <c r="P5" s="43" t="str">
        <f t="shared" si="11"/>
        <v/>
      </c>
      <c r="Q5" s="43" t="str">
        <f t="shared" si="12"/>
        <v/>
      </c>
      <c r="R5" s="127" t="s">
        <v>34</v>
      </c>
      <c r="S5" s="11"/>
      <c r="T5" s="11"/>
      <c r="U5" s="11"/>
      <c r="V5" s="127">
        <f t="shared" si="13"/>
        <v>40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</row>
    <row r="6" spans="2:192" ht="16.149999999999999" customHeight="1" x14ac:dyDescent="0.25">
      <c r="B6" s="85"/>
      <c r="C6" s="36">
        <v>0</v>
      </c>
      <c r="D6" s="119" t="str">
        <f t="shared" ref="D6:D42" si="14">IF(AND($C6&gt;=$D$2,$C6&lt;=$E$2),$B6,"")</f>
        <v/>
      </c>
      <c r="E6" s="43" t="str">
        <f t="shared" si="0"/>
        <v/>
      </c>
      <c r="F6" s="43" t="str">
        <f t="shared" si="1"/>
        <v/>
      </c>
      <c r="G6" s="43" t="str">
        <f t="shared" si="2"/>
        <v/>
      </c>
      <c r="H6" s="43" t="str">
        <f t="shared" si="3"/>
        <v/>
      </c>
      <c r="I6" s="43" t="str">
        <f t="shared" si="4"/>
        <v/>
      </c>
      <c r="J6" s="43" t="str">
        <f t="shared" si="5"/>
        <v/>
      </c>
      <c r="K6" s="43" t="str">
        <f t="shared" si="6"/>
        <v/>
      </c>
      <c r="L6" s="43" t="str">
        <f t="shared" si="7"/>
        <v/>
      </c>
      <c r="M6" s="43" t="str">
        <f t="shared" si="8"/>
        <v/>
      </c>
      <c r="N6" s="43" t="str">
        <f t="shared" si="9"/>
        <v/>
      </c>
      <c r="O6" s="43" t="str">
        <f t="shared" si="10"/>
        <v/>
      </c>
      <c r="P6" s="43" t="str">
        <f t="shared" si="11"/>
        <v/>
      </c>
      <c r="Q6" s="43" t="str">
        <f t="shared" si="12"/>
        <v/>
      </c>
      <c r="R6" s="127" t="s">
        <v>34</v>
      </c>
      <c r="S6" s="11"/>
      <c r="T6" s="11"/>
      <c r="U6" s="11"/>
      <c r="V6" s="127">
        <f t="shared" si="13"/>
        <v>40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</row>
    <row r="7" spans="2:192" ht="16.149999999999999" customHeight="1" x14ac:dyDescent="0.25">
      <c r="B7" s="85"/>
      <c r="C7" s="36">
        <v>0</v>
      </c>
      <c r="D7" s="119" t="str">
        <f t="shared" si="14"/>
        <v/>
      </c>
      <c r="E7" s="43" t="str">
        <f t="shared" si="0"/>
        <v/>
      </c>
      <c r="F7" s="43" t="str">
        <f t="shared" si="1"/>
        <v/>
      </c>
      <c r="G7" s="43" t="str">
        <f t="shared" si="2"/>
        <v/>
      </c>
      <c r="H7" s="43" t="str">
        <f t="shared" si="3"/>
        <v/>
      </c>
      <c r="I7" s="43" t="str">
        <f t="shared" si="4"/>
        <v/>
      </c>
      <c r="J7" s="43" t="str">
        <f t="shared" si="5"/>
        <v/>
      </c>
      <c r="K7" s="43" t="str">
        <f t="shared" si="6"/>
        <v/>
      </c>
      <c r="L7" s="43" t="str">
        <f t="shared" si="7"/>
        <v/>
      </c>
      <c r="M7" s="43" t="str">
        <f t="shared" si="8"/>
        <v/>
      </c>
      <c r="N7" s="43" t="str">
        <f t="shared" si="9"/>
        <v/>
      </c>
      <c r="O7" s="43" t="str">
        <f t="shared" si="10"/>
        <v/>
      </c>
      <c r="P7" s="43" t="str">
        <f t="shared" si="11"/>
        <v/>
      </c>
      <c r="Q7" s="43" t="str">
        <f t="shared" si="12"/>
        <v/>
      </c>
      <c r="R7" s="127" t="s">
        <v>34</v>
      </c>
      <c r="S7" s="11"/>
      <c r="T7" s="11"/>
      <c r="U7" s="11"/>
      <c r="V7" s="127">
        <f t="shared" si="13"/>
        <v>40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</row>
    <row r="8" spans="2:192" ht="16.149999999999999" customHeight="1" x14ac:dyDescent="0.25">
      <c r="B8" s="85"/>
      <c r="C8" s="36">
        <v>0</v>
      </c>
      <c r="D8" s="119" t="str">
        <f t="shared" si="14"/>
        <v/>
      </c>
      <c r="E8" s="43" t="str">
        <f t="shared" si="0"/>
        <v/>
      </c>
      <c r="F8" s="43" t="str">
        <f t="shared" si="1"/>
        <v/>
      </c>
      <c r="G8" s="43" t="str">
        <f t="shared" si="2"/>
        <v/>
      </c>
      <c r="H8" s="43" t="str">
        <f t="shared" si="3"/>
        <v/>
      </c>
      <c r="I8" s="43" t="str">
        <f t="shared" si="4"/>
        <v/>
      </c>
      <c r="J8" s="43" t="str">
        <f t="shared" si="5"/>
        <v/>
      </c>
      <c r="K8" s="43" t="str">
        <f t="shared" si="6"/>
        <v/>
      </c>
      <c r="L8" s="43" t="str">
        <f t="shared" si="7"/>
        <v/>
      </c>
      <c r="M8" s="43" t="str">
        <f t="shared" si="8"/>
        <v/>
      </c>
      <c r="N8" s="43" t="str">
        <f t="shared" si="9"/>
        <v/>
      </c>
      <c r="O8" s="43" t="str">
        <f t="shared" si="10"/>
        <v/>
      </c>
      <c r="P8" s="43" t="str">
        <f t="shared" si="11"/>
        <v/>
      </c>
      <c r="Q8" s="43" t="str">
        <f t="shared" si="12"/>
        <v/>
      </c>
      <c r="R8" s="127" t="s">
        <v>34</v>
      </c>
      <c r="S8" s="11"/>
      <c r="T8" s="11"/>
      <c r="U8" s="11"/>
      <c r="V8" s="127">
        <f t="shared" si="13"/>
        <v>40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</row>
    <row r="9" spans="2:192" ht="16.149999999999999" customHeight="1" x14ac:dyDescent="0.25">
      <c r="B9" s="85"/>
      <c r="C9" s="37">
        <v>0</v>
      </c>
      <c r="D9" s="119" t="str">
        <f t="shared" si="14"/>
        <v/>
      </c>
      <c r="E9" s="43" t="str">
        <f t="shared" si="0"/>
        <v/>
      </c>
      <c r="F9" s="43" t="str">
        <f t="shared" si="1"/>
        <v/>
      </c>
      <c r="G9" s="43" t="str">
        <f t="shared" si="2"/>
        <v/>
      </c>
      <c r="H9" s="43" t="str">
        <f t="shared" si="3"/>
        <v/>
      </c>
      <c r="I9" s="43" t="str">
        <f t="shared" si="4"/>
        <v/>
      </c>
      <c r="J9" s="43" t="str">
        <f t="shared" si="5"/>
        <v/>
      </c>
      <c r="K9" s="43" t="str">
        <f t="shared" si="6"/>
        <v/>
      </c>
      <c r="L9" s="43" t="str">
        <f t="shared" si="7"/>
        <v/>
      </c>
      <c r="M9" s="43" t="str">
        <f t="shared" si="8"/>
        <v/>
      </c>
      <c r="N9" s="43" t="str">
        <f t="shared" si="9"/>
        <v/>
      </c>
      <c r="O9" s="43" t="str">
        <f t="shared" si="10"/>
        <v/>
      </c>
      <c r="P9" s="43" t="str">
        <f t="shared" si="11"/>
        <v/>
      </c>
      <c r="Q9" s="43" t="str">
        <f t="shared" si="12"/>
        <v/>
      </c>
      <c r="R9" s="127" t="s">
        <v>34</v>
      </c>
      <c r="S9" s="11"/>
      <c r="T9" s="11"/>
      <c r="U9" s="11"/>
      <c r="V9" s="127">
        <f t="shared" si="13"/>
        <v>40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</row>
    <row r="10" spans="2:192" ht="16.149999999999999" customHeight="1" x14ac:dyDescent="0.25">
      <c r="B10" s="85"/>
      <c r="C10" s="37">
        <v>0</v>
      </c>
      <c r="D10" s="119" t="str">
        <f t="shared" si="14"/>
        <v/>
      </c>
      <c r="E10" s="43" t="str">
        <f t="shared" si="0"/>
        <v/>
      </c>
      <c r="F10" s="43" t="str">
        <f t="shared" si="1"/>
        <v/>
      </c>
      <c r="G10" s="43" t="str">
        <f t="shared" si="2"/>
        <v/>
      </c>
      <c r="H10" s="43" t="str">
        <f t="shared" si="3"/>
        <v/>
      </c>
      <c r="I10" s="43" t="str">
        <f t="shared" si="4"/>
        <v/>
      </c>
      <c r="J10" s="43" t="str">
        <f t="shared" si="5"/>
        <v/>
      </c>
      <c r="K10" s="43" t="str">
        <f t="shared" si="6"/>
        <v/>
      </c>
      <c r="L10" s="43" t="str">
        <f t="shared" si="7"/>
        <v/>
      </c>
      <c r="M10" s="43" t="str">
        <f t="shared" si="8"/>
        <v/>
      </c>
      <c r="N10" s="43" t="str">
        <f t="shared" si="9"/>
        <v/>
      </c>
      <c r="O10" s="43" t="str">
        <f t="shared" si="10"/>
        <v/>
      </c>
      <c r="P10" s="43" t="str">
        <f t="shared" si="11"/>
        <v/>
      </c>
      <c r="Q10" s="43" t="str">
        <f t="shared" si="12"/>
        <v/>
      </c>
      <c r="R10" s="127" t="s">
        <v>34</v>
      </c>
      <c r="S10" s="11"/>
      <c r="T10" s="11"/>
      <c r="U10" s="11"/>
      <c r="V10" s="127">
        <f t="shared" si="13"/>
        <v>40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</row>
    <row r="11" spans="2:192" ht="16.149999999999999" customHeight="1" x14ac:dyDescent="0.25">
      <c r="B11" s="85"/>
      <c r="C11" s="37">
        <v>0</v>
      </c>
      <c r="D11" s="119" t="str">
        <f t="shared" si="14"/>
        <v/>
      </c>
      <c r="E11" s="43" t="str">
        <f t="shared" si="0"/>
        <v/>
      </c>
      <c r="F11" s="43" t="str">
        <f t="shared" si="1"/>
        <v/>
      </c>
      <c r="G11" s="43" t="str">
        <f t="shared" si="2"/>
        <v/>
      </c>
      <c r="H11" s="43" t="str">
        <f t="shared" si="3"/>
        <v/>
      </c>
      <c r="I11" s="43" t="str">
        <f t="shared" si="4"/>
        <v/>
      </c>
      <c r="J11" s="43" t="str">
        <f t="shared" si="5"/>
        <v/>
      </c>
      <c r="K11" s="43" t="str">
        <f t="shared" si="6"/>
        <v/>
      </c>
      <c r="L11" s="43" t="str">
        <f t="shared" si="7"/>
        <v/>
      </c>
      <c r="M11" s="43" t="str">
        <f t="shared" si="8"/>
        <v/>
      </c>
      <c r="N11" s="43" t="str">
        <f t="shared" si="9"/>
        <v/>
      </c>
      <c r="O11" s="43" t="str">
        <f t="shared" si="10"/>
        <v/>
      </c>
      <c r="P11" s="43" t="str">
        <f t="shared" si="11"/>
        <v/>
      </c>
      <c r="Q11" s="43" t="str">
        <f t="shared" si="12"/>
        <v/>
      </c>
      <c r="R11" s="127" t="s">
        <v>34</v>
      </c>
      <c r="S11" s="11"/>
      <c r="T11" s="11"/>
      <c r="U11" s="11"/>
      <c r="V11" s="127">
        <f t="shared" si="13"/>
        <v>40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</row>
    <row r="12" spans="2:192" ht="16.149999999999999" customHeight="1" x14ac:dyDescent="0.25">
      <c r="B12" s="85"/>
      <c r="C12" s="37">
        <v>0</v>
      </c>
      <c r="D12" s="119" t="str">
        <f t="shared" si="14"/>
        <v/>
      </c>
      <c r="E12" s="43" t="str">
        <f t="shared" si="0"/>
        <v/>
      </c>
      <c r="F12" s="43" t="str">
        <f t="shared" si="1"/>
        <v/>
      </c>
      <c r="G12" s="43" t="str">
        <f t="shared" si="2"/>
        <v/>
      </c>
      <c r="H12" s="43" t="str">
        <f t="shared" si="3"/>
        <v/>
      </c>
      <c r="I12" s="43" t="str">
        <f t="shared" si="4"/>
        <v/>
      </c>
      <c r="J12" s="43" t="str">
        <f t="shared" si="5"/>
        <v/>
      </c>
      <c r="K12" s="43" t="str">
        <f t="shared" si="6"/>
        <v/>
      </c>
      <c r="L12" s="43" t="str">
        <f t="shared" si="7"/>
        <v/>
      </c>
      <c r="M12" s="43" t="str">
        <f t="shared" si="8"/>
        <v/>
      </c>
      <c r="N12" s="43" t="str">
        <f t="shared" si="9"/>
        <v/>
      </c>
      <c r="O12" s="43" t="str">
        <f t="shared" si="10"/>
        <v/>
      </c>
      <c r="P12" s="43" t="str">
        <f t="shared" si="11"/>
        <v/>
      </c>
      <c r="Q12" s="43" t="str">
        <f t="shared" si="12"/>
        <v/>
      </c>
      <c r="R12" s="127" t="s">
        <v>34</v>
      </c>
      <c r="S12" s="11"/>
      <c r="T12" s="11"/>
      <c r="U12" s="11"/>
      <c r="V12" s="127">
        <f t="shared" si="13"/>
        <v>40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</row>
    <row r="13" spans="2:192" ht="16.149999999999999" customHeight="1" x14ac:dyDescent="0.25">
      <c r="B13" s="85"/>
      <c r="C13" s="37">
        <v>0</v>
      </c>
      <c r="D13" s="119" t="str">
        <f t="shared" si="14"/>
        <v/>
      </c>
      <c r="E13" s="43" t="str">
        <f t="shared" si="0"/>
        <v/>
      </c>
      <c r="F13" s="43" t="str">
        <f>IF(AND($C13&gt;=$F$2,$C13&lt;=$G$2),$B13,"")</f>
        <v/>
      </c>
      <c r="G13" s="43" t="str">
        <f t="shared" si="2"/>
        <v/>
      </c>
      <c r="H13" s="43" t="str">
        <f t="shared" si="3"/>
        <v/>
      </c>
      <c r="I13" s="43" t="str">
        <f t="shared" si="4"/>
        <v/>
      </c>
      <c r="J13" s="43" t="str">
        <f t="shared" si="5"/>
        <v/>
      </c>
      <c r="K13" s="43" t="str">
        <f t="shared" si="6"/>
        <v/>
      </c>
      <c r="L13" s="43" t="str">
        <f t="shared" si="7"/>
        <v/>
      </c>
      <c r="M13" s="43" t="str">
        <f t="shared" si="8"/>
        <v/>
      </c>
      <c r="N13" s="43" t="str">
        <f t="shared" si="9"/>
        <v/>
      </c>
      <c r="O13" s="43" t="str">
        <f t="shared" si="10"/>
        <v/>
      </c>
      <c r="P13" s="43" t="str">
        <f t="shared" si="11"/>
        <v/>
      </c>
      <c r="Q13" s="43" t="str">
        <f t="shared" si="12"/>
        <v/>
      </c>
      <c r="R13" s="127" t="s">
        <v>34</v>
      </c>
      <c r="S13" s="11"/>
      <c r="T13" s="11"/>
      <c r="U13" s="11"/>
      <c r="V13" s="127">
        <f t="shared" si="13"/>
        <v>40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</row>
    <row r="14" spans="2:192" ht="16.149999999999999" customHeight="1" x14ac:dyDescent="0.25">
      <c r="B14" s="85"/>
      <c r="C14" s="37">
        <v>0</v>
      </c>
      <c r="D14" s="119" t="str">
        <f t="shared" si="14"/>
        <v/>
      </c>
      <c r="E14" s="43" t="str">
        <f t="shared" si="0"/>
        <v/>
      </c>
      <c r="F14" s="43" t="str">
        <f t="shared" si="1"/>
        <v/>
      </c>
      <c r="G14" s="43" t="str">
        <f t="shared" si="2"/>
        <v/>
      </c>
      <c r="H14" s="43" t="str">
        <f t="shared" si="3"/>
        <v/>
      </c>
      <c r="I14" s="43" t="str">
        <f t="shared" si="4"/>
        <v/>
      </c>
      <c r="J14" s="43" t="str">
        <f t="shared" si="5"/>
        <v/>
      </c>
      <c r="K14" s="43" t="str">
        <f t="shared" si="6"/>
        <v/>
      </c>
      <c r="L14" s="43" t="str">
        <f t="shared" si="7"/>
        <v/>
      </c>
      <c r="M14" s="43" t="str">
        <f t="shared" si="8"/>
        <v/>
      </c>
      <c r="N14" s="43" t="str">
        <f t="shared" si="9"/>
        <v/>
      </c>
      <c r="O14" s="43" t="str">
        <f t="shared" si="10"/>
        <v/>
      </c>
      <c r="P14" s="43" t="str">
        <f t="shared" si="11"/>
        <v/>
      </c>
      <c r="Q14" s="43" t="str">
        <f t="shared" si="12"/>
        <v/>
      </c>
      <c r="R14" s="127" t="s">
        <v>34</v>
      </c>
      <c r="S14" s="11"/>
      <c r="T14" s="11"/>
      <c r="U14" s="11"/>
      <c r="V14" s="127">
        <f t="shared" si="13"/>
        <v>40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</row>
    <row r="15" spans="2:192" ht="16.149999999999999" customHeight="1" x14ac:dyDescent="0.25">
      <c r="B15" s="85"/>
      <c r="C15" s="37">
        <v>0</v>
      </c>
      <c r="D15" s="119" t="str">
        <f t="shared" si="14"/>
        <v/>
      </c>
      <c r="E15" s="43" t="str">
        <f t="shared" si="0"/>
        <v/>
      </c>
      <c r="F15" s="43" t="str">
        <f>IF(AND($C15&gt;=$F$2,$C15&lt;=$G$2),$B15,"")</f>
        <v/>
      </c>
      <c r="G15" s="43" t="str">
        <f t="shared" si="2"/>
        <v/>
      </c>
      <c r="H15" s="43" t="str">
        <f t="shared" si="3"/>
        <v/>
      </c>
      <c r="I15" s="43" t="str">
        <f t="shared" si="4"/>
        <v/>
      </c>
      <c r="J15" s="43" t="str">
        <f t="shared" si="5"/>
        <v/>
      </c>
      <c r="K15" s="43" t="str">
        <f t="shared" si="6"/>
        <v/>
      </c>
      <c r="L15" s="43" t="str">
        <f t="shared" si="7"/>
        <v/>
      </c>
      <c r="M15" s="43" t="str">
        <f t="shared" si="8"/>
        <v/>
      </c>
      <c r="N15" s="43" t="str">
        <f t="shared" si="9"/>
        <v/>
      </c>
      <c r="O15" s="43" t="str">
        <f t="shared" si="10"/>
        <v/>
      </c>
      <c r="P15" s="43" t="str">
        <f t="shared" si="11"/>
        <v/>
      </c>
      <c r="Q15" s="43" t="str">
        <f t="shared" si="12"/>
        <v/>
      </c>
      <c r="R15" s="127" t="s">
        <v>34</v>
      </c>
      <c r="S15" s="11"/>
      <c r="T15" s="11"/>
      <c r="U15" s="11"/>
      <c r="V15" s="127">
        <f t="shared" si="13"/>
        <v>40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</row>
    <row r="16" spans="2:192" ht="16.149999999999999" customHeight="1" x14ac:dyDescent="0.25">
      <c r="B16" s="85"/>
      <c r="C16" s="37">
        <v>0</v>
      </c>
      <c r="D16" s="119" t="str">
        <f t="shared" si="14"/>
        <v/>
      </c>
      <c r="E16" s="43" t="str">
        <f t="shared" si="0"/>
        <v/>
      </c>
      <c r="F16" s="43" t="str">
        <f t="shared" si="1"/>
        <v/>
      </c>
      <c r="G16" s="43" t="str">
        <f t="shared" si="2"/>
        <v/>
      </c>
      <c r="H16" s="43" t="str">
        <f t="shared" si="3"/>
        <v/>
      </c>
      <c r="I16" s="43" t="str">
        <f t="shared" si="4"/>
        <v/>
      </c>
      <c r="J16" s="43" t="str">
        <f t="shared" si="5"/>
        <v/>
      </c>
      <c r="K16" s="43" t="str">
        <f t="shared" si="6"/>
        <v/>
      </c>
      <c r="L16" s="43" t="str">
        <f t="shared" si="7"/>
        <v/>
      </c>
      <c r="M16" s="43" t="str">
        <f t="shared" si="8"/>
        <v/>
      </c>
      <c r="N16" s="43" t="str">
        <f t="shared" si="9"/>
        <v/>
      </c>
      <c r="O16" s="43" t="str">
        <f t="shared" si="10"/>
        <v/>
      </c>
      <c r="P16" s="43" t="str">
        <f t="shared" si="11"/>
        <v/>
      </c>
      <c r="Q16" s="43" t="str">
        <f t="shared" si="12"/>
        <v/>
      </c>
      <c r="R16" s="127" t="s">
        <v>34</v>
      </c>
      <c r="S16" s="11"/>
      <c r="T16" s="11"/>
      <c r="U16" s="11"/>
      <c r="V16" s="127">
        <f t="shared" si="13"/>
        <v>40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</row>
    <row r="17" spans="2:192" ht="16.149999999999999" customHeight="1" x14ac:dyDescent="0.25">
      <c r="B17" s="85"/>
      <c r="C17" s="37">
        <v>0</v>
      </c>
      <c r="D17" s="119" t="str">
        <f t="shared" si="14"/>
        <v/>
      </c>
      <c r="E17" s="43" t="str">
        <f t="shared" si="0"/>
        <v/>
      </c>
      <c r="F17" s="43" t="str">
        <f t="shared" si="1"/>
        <v/>
      </c>
      <c r="G17" s="43" t="str">
        <f t="shared" si="2"/>
        <v/>
      </c>
      <c r="H17" s="43" t="str">
        <f t="shared" si="3"/>
        <v/>
      </c>
      <c r="I17" s="43" t="str">
        <f t="shared" si="4"/>
        <v/>
      </c>
      <c r="J17" s="43" t="str">
        <f t="shared" si="5"/>
        <v/>
      </c>
      <c r="K17" s="43" t="str">
        <f t="shared" si="6"/>
        <v/>
      </c>
      <c r="L17" s="43" t="str">
        <f t="shared" si="7"/>
        <v/>
      </c>
      <c r="M17" s="43" t="str">
        <f t="shared" si="8"/>
        <v/>
      </c>
      <c r="N17" s="43" t="str">
        <f t="shared" si="9"/>
        <v/>
      </c>
      <c r="O17" s="43" t="str">
        <f t="shared" si="10"/>
        <v/>
      </c>
      <c r="P17" s="43" t="str">
        <f t="shared" si="11"/>
        <v/>
      </c>
      <c r="Q17" s="43" t="str">
        <f t="shared" si="12"/>
        <v/>
      </c>
      <c r="R17" s="127" t="s">
        <v>34</v>
      </c>
      <c r="S17" s="11"/>
      <c r="T17" s="11"/>
      <c r="U17" s="11"/>
      <c r="V17" s="127">
        <f t="shared" si="13"/>
        <v>40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</row>
    <row r="18" spans="2:192" ht="16.149999999999999" customHeight="1" x14ac:dyDescent="0.25">
      <c r="B18" s="85"/>
      <c r="C18" s="37">
        <v>0</v>
      </c>
      <c r="D18" s="119" t="str">
        <f t="shared" si="14"/>
        <v/>
      </c>
      <c r="E18" s="43" t="str">
        <f t="shared" si="0"/>
        <v/>
      </c>
      <c r="F18" s="43" t="str">
        <f t="shared" si="1"/>
        <v/>
      </c>
      <c r="G18" s="43" t="str">
        <f t="shared" si="2"/>
        <v/>
      </c>
      <c r="H18" s="43" t="str">
        <f t="shared" si="3"/>
        <v/>
      </c>
      <c r="I18" s="43" t="str">
        <f t="shared" si="4"/>
        <v/>
      </c>
      <c r="J18" s="43" t="str">
        <f t="shared" si="5"/>
        <v/>
      </c>
      <c r="K18" s="43" t="str">
        <f t="shared" si="6"/>
        <v/>
      </c>
      <c r="L18" s="43" t="str">
        <f t="shared" si="7"/>
        <v/>
      </c>
      <c r="M18" s="43" t="str">
        <f t="shared" si="8"/>
        <v/>
      </c>
      <c r="N18" s="43" t="str">
        <f t="shared" si="9"/>
        <v/>
      </c>
      <c r="O18" s="43" t="str">
        <f t="shared" si="10"/>
        <v/>
      </c>
      <c r="P18" s="43" t="str">
        <f t="shared" si="11"/>
        <v/>
      </c>
      <c r="Q18" s="43" t="str">
        <f t="shared" si="12"/>
        <v/>
      </c>
      <c r="R18" s="127" t="s">
        <v>34</v>
      </c>
      <c r="S18" s="11"/>
      <c r="T18" s="11"/>
      <c r="U18" s="11"/>
      <c r="V18" s="127">
        <f t="shared" si="13"/>
        <v>40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</row>
    <row r="19" spans="2:192" ht="16.149999999999999" customHeight="1" x14ac:dyDescent="0.25">
      <c r="B19" s="85"/>
      <c r="C19" s="37">
        <v>0</v>
      </c>
      <c r="D19" s="119" t="str">
        <f t="shared" si="14"/>
        <v/>
      </c>
      <c r="E19" s="43" t="str">
        <f t="shared" si="0"/>
        <v/>
      </c>
      <c r="F19" s="43" t="str">
        <f t="shared" si="1"/>
        <v/>
      </c>
      <c r="G19" s="43" t="str">
        <f t="shared" si="2"/>
        <v/>
      </c>
      <c r="H19" s="43" t="str">
        <f>IF(AND($C19&gt;=$H$2,$C19&lt;=$I$2),$B19,"")</f>
        <v/>
      </c>
      <c r="I19" s="43" t="str">
        <f t="shared" si="4"/>
        <v/>
      </c>
      <c r="J19" s="43" t="str">
        <f t="shared" si="5"/>
        <v/>
      </c>
      <c r="K19" s="43" t="str">
        <f t="shared" si="6"/>
        <v/>
      </c>
      <c r="L19" s="43" t="str">
        <f t="shared" si="7"/>
        <v/>
      </c>
      <c r="M19" s="43" t="str">
        <f t="shared" si="8"/>
        <v/>
      </c>
      <c r="N19" s="43" t="str">
        <f t="shared" si="9"/>
        <v/>
      </c>
      <c r="O19" s="43" t="str">
        <f t="shared" si="10"/>
        <v/>
      </c>
      <c r="P19" s="43" t="str">
        <f t="shared" si="11"/>
        <v/>
      </c>
      <c r="Q19" s="43" t="str">
        <f t="shared" si="12"/>
        <v/>
      </c>
      <c r="R19" s="127" t="s">
        <v>34</v>
      </c>
      <c r="S19" s="11"/>
      <c r="T19" s="11"/>
      <c r="U19" s="11"/>
      <c r="V19" s="127">
        <f t="shared" si="13"/>
        <v>40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</row>
    <row r="20" spans="2:192" ht="16.149999999999999" customHeight="1" x14ac:dyDescent="0.25">
      <c r="B20" s="85"/>
      <c r="C20" s="37">
        <v>0</v>
      </c>
      <c r="D20" s="119" t="str">
        <f t="shared" si="14"/>
        <v/>
      </c>
      <c r="E20" s="43" t="str">
        <f t="shared" si="0"/>
        <v/>
      </c>
      <c r="F20" s="43" t="str">
        <f t="shared" si="1"/>
        <v/>
      </c>
      <c r="G20" s="43" t="str">
        <f t="shared" si="2"/>
        <v/>
      </c>
      <c r="H20" s="43" t="str">
        <f t="shared" si="3"/>
        <v/>
      </c>
      <c r="I20" s="43" t="str">
        <f t="shared" si="4"/>
        <v/>
      </c>
      <c r="J20" s="43" t="str">
        <f t="shared" si="5"/>
        <v/>
      </c>
      <c r="K20" s="43" t="str">
        <f t="shared" si="6"/>
        <v/>
      </c>
      <c r="L20" s="43" t="str">
        <f t="shared" si="7"/>
        <v/>
      </c>
      <c r="M20" s="43" t="str">
        <f t="shared" si="8"/>
        <v/>
      </c>
      <c r="N20" s="43" t="str">
        <f t="shared" si="9"/>
        <v/>
      </c>
      <c r="O20" s="43" t="str">
        <f t="shared" si="10"/>
        <v/>
      </c>
      <c r="P20" s="43" t="str">
        <f t="shared" si="11"/>
        <v/>
      </c>
      <c r="Q20" s="43" t="str">
        <f t="shared" si="12"/>
        <v/>
      </c>
      <c r="R20" s="127" t="s">
        <v>34</v>
      </c>
      <c r="S20" s="11"/>
      <c r="T20" s="11"/>
      <c r="U20" s="11"/>
      <c r="V20" s="127">
        <f t="shared" si="13"/>
        <v>40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</row>
    <row r="21" spans="2:192" ht="16.149999999999999" customHeight="1" x14ac:dyDescent="0.25">
      <c r="B21" s="85"/>
      <c r="C21" s="37">
        <v>0</v>
      </c>
      <c r="D21" s="119" t="str">
        <f t="shared" si="14"/>
        <v/>
      </c>
      <c r="E21" s="43" t="str">
        <f t="shared" si="0"/>
        <v/>
      </c>
      <c r="F21" s="43" t="str">
        <f t="shared" si="1"/>
        <v/>
      </c>
      <c r="G21" s="43" t="str">
        <f t="shared" si="2"/>
        <v/>
      </c>
      <c r="H21" s="43" t="str">
        <f t="shared" si="3"/>
        <v/>
      </c>
      <c r="I21" s="43" t="str">
        <f t="shared" si="4"/>
        <v/>
      </c>
      <c r="J21" s="43" t="str">
        <f t="shared" si="5"/>
        <v/>
      </c>
      <c r="K21" s="43" t="str">
        <f t="shared" si="6"/>
        <v/>
      </c>
      <c r="L21" s="43" t="str">
        <f t="shared" si="7"/>
        <v/>
      </c>
      <c r="M21" s="43" t="str">
        <f t="shared" si="8"/>
        <v/>
      </c>
      <c r="N21" s="43" t="str">
        <f t="shared" si="9"/>
        <v/>
      </c>
      <c r="O21" s="43" t="str">
        <f t="shared" si="10"/>
        <v/>
      </c>
      <c r="P21" s="43" t="str">
        <f t="shared" si="11"/>
        <v/>
      </c>
      <c r="Q21" s="43" t="str">
        <f t="shared" si="12"/>
        <v/>
      </c>
      <c r="R21" s="127" t="s">
        <v>34</v>
      </c>
      <c r="S21" s="11"/>
      <c r="T21" s="11"/>
      <c r="U21" s="11"/>
      <c r="V21" s="127">
        <f t="shared" si="13"/>
        <v>40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</row>
    <row r="22" spans="2:192" ht="16.149999999999999" customHeight="1" x14ac:dyDescent="0.25">
      <c r="B22" s="85"/>
      <c r="C22" s="37">
        <v>0</v>
      </c>
      <c r="D22" s="119" t="str">
        <f t="shared" si="14"/>
        <v/>
      </c>
      <c r="E22" s="43" t="str">
        <f t="shared" si="0"/>
        <v/>
      </c>
      <c r="F22" s="43" t="str">
        <f t="shared" si="1"/>
        <v/>
      </c>
      <c r="G22" s="43" t="str">
        <f t="shared" si="2"/>
        <v/>
      </c>
      <c r="H22" s="43" t="str">
        <f t="shared" si="3"/>
        <v/>
      </c>
      <c r="I22" s="43" t="str">
        <f t="shared" si="4"/>
        <v/>
      </c>
      <c r="J22" s="43" t="str">
        <f t="shared" si="5"/>
        <v/>
      </c>
      <c r="K22" s="43" t="str">
        <f t="shared" si="6"/>
        <v/>
      </c>
      <c r="L22" s="43" t="str">
        <f t="shared" si="7"/>
        <v/>
      </c>
      <c r="M22" s="43" t="str">
        <f t="shared" si="8"/>
        <v/>
      </c>
      <c r="N22" s="43" t="str">
        <f t="shared" si="9"/>
        <v/>
      </c>
      <c r="O22" s="43" t="str">
        <f t="shared" si="10"/>
        <v/>
      </c>
      <c r="P22" s="43" t="str">
        <f t="shared" si="11"/>
        <v/>
      </c>
      <c r="Q22" s="43" t="str">
        <f t="shared" si="12"/>
        <v/>
      </c>
      <c r="R22" s="127" t="s">
        <v>34</v>
      </c>
      <c r="S22" s="11"/>
      <c r="T22" s="11"/>
      <c r="U22" s="11"/>
      <c r="V22" s="127">
        <f t="shared" si="13"/>
        <v>40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</row>
    <row r="23" spans="2:192" ht="16.149999999999999" customHeight="1" x14ac:dyDescent="0.25">
      <c r="B23" s="85"/>
      <c r="C23" s="37">
        <v>0</v>
      </c>
      <c r="D23" s="119" t="str">
        <f t="shared" si="14"/>
        <v/>
      </c>
      <c r="E23" s="43" t="str">
        <f t="shared" si="0"/>
        <v/>
      </c>
      <c r="F23" s="43" t="str">
        <f t="shared" si="1"/>
        <v/>
      </c>
      <c r="G23" s="43" t="str">
        <f t="shared" si="2"/>
        <v/>
      </c>
      <c r="H23" s="43" t="str">
        <f t="shared" si="3"/>
        <v/>
      </c>
      <c r="I23" s="43" t="str">
        <f t="shared" si="4"/>
        <v/>
      </c>
      <c r="J23" s="43" t="str">
        <f t="shared" si="5"/>
        <v/>
      </c>
      <c r="K23" s="43" t="str">
        <f t="shared" si="6"/>
        <v/>
      </c>
      <c r="L23" s="43" t="str">
        <f t="shared" si="7"/>
        <v/>
      </c>
      <c r="M23" s="43" t="str">
        <f t="shared" si="8"/>
        <v/>
      </c>
      <c r="N23" s="43" t="str">
        <f t="shared" si="9"/>
        <v/>
      </c>
      <c r="O23" s="43" t="str">
        <f t="shared" si="10"/>
        <v/>
      </c>
      <c r="P23" s="43" t="str">
        <f t="shared" si="11"/>
        <v/>
      </c>
      <c r="Q23" s="43" t="str">
        <f t="shared" si="12"/>
        <v/>
      </c>
      <c r="R23" s="127" t="s">
        <v>34</v>
      </c>
      <c r="S23" s="11"/>
      <c r="T23" s="11"/>
      <c r="U23" s="11"/>
      <c r="V23" s="127">
        <f t="shared" si="13"/>
        <v>40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</row>
    <row r="24" spans="2:192" ht="16.149999999999999" customHeight="1" x14ac:dyDescent="0.25">
      <c r="B24" s="85"/>
      <c r="C24" s="37">
        <v>0</v>
      </c>
      <c r="D24" s="119" t="str">
        <f t="shared" si="14"/>
        <v/>
      </c>
      <c r="E24" s="43" t="str">
        <f t="shared" si="0"/>
        <v/>
      </c>
      <c r="F24" s="43" t="str">
        <f t="shared" si="1"/>
        <v/>
      </c>
      <c r="G24" s="43" t="str">
        <f t="shared" si="2"/>
        <v/>
      </c>
      <c r="H24" s="43" t="str">
        <f t="shared" si="3"/>
        <v/>
      </c>
      <c r="I24" s="43" t="str">
        <f t="shared" si="4"/>
        <v/>
      </c>
      <c r="J24" s="43" t="str">
        <f t="shared" si="5"/>
        <v/>
      </c>
      <c r="K24" s="43" t="str">
        <f t="shared" si="6"/>
        <v/>
      </c>
      <c r="L24" s="43" t="str">
        <f t="shared" si="7"/>
        <v/>
      </c>
      <c r="M24" s="43" t="str">
        <f t="shared" si="8"/>
        <v/>
      </c>
      <c r="N24" s="43" t="str">
        <f t="shared" si="9"/>
        <v/>
      </c>
      <c r="O24" s="43" t="str">
        <f t="shared" si="10"/>
        <v/>
      </c>
      <c r="P24" s="43" t="str">
        <f t="shared" si="11"/>
        <v/>
      </c>
      <c r="Q24" s="43" t="str">
        <f t="shared" si="12"/>
        <v/>
      </c>
      <c r="R24" s="127" t="s">
        <v>34</v>
      </c>
      <c r="S24" s="11"/>
      <c r="T24" s="11"/>
      <c r="U24" s="11"/>
      <c r="V24" s="127">
        <f t="shared" si="13"/>
        <v>40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</row>
    <row r="25" spans="2:192" ht="16.149999999999999" customHeight="1" x14ac:dyDescent="0.25">
      <c r="B25" s="85"/>
      <c r="C25" s="37">
        <v>0</v>
      </c>
      <c r="D25" s="119" t="str">
        <f t="shared" si="14"/>
        <v/>
      </c>
      <c r="E25" s="43" t="str">
        <f t="shared" si="0"/>
        <v/>
      </c>
      <c r="F25" s="43" t="str">
        <f t="shared" si="1"/>
        <v/>
      </c>
      <c r="G25" s="43" t="str">
        <f t="shared" si="2"/>
        <v/>
      </c>
      <c r="H25" s="43" t="str">
        <f t="shared" si="3"/>
        <v/>
      </c>
      <c r="I25" s="43" t="str">
        <f t="shared" si="4"/>
        <v/>
      </c>
      <c r="J25" s="43" t="str">
        <f t="shared" si="5"/>
        <v/>
      </c>
      <c r="K25" s="43" t="str">
        <f t="shared" si="6"/>
        <v/>
      </c>
      <c r="L25" s="43" t="str">
        <f t="shared" si="7"/>
        <v/>
      </c>
      <c r="M25" s="43" t="str">
        <f t="shared" si="8"/>
        <v/>
      </c>
      <c r="N25" s="43" t="str">
        <f t="shared" si="9"/>
        <v/>
      </c>
      <c r="O25" s="43" t="str">
        <f t="shared" si="10"/>
        <v/>
      </c>
      <c r="P25" s="43" t="str">
        <f t="shared" si="11"/>
        <v/>
      </c>
      <c r="Q25" s="43" t="str">
        <f t="shared" si="12"/>
        <v/>
      </c>
      <c r="R25" s="127" t="s">
        <v>34</v>
      </c>
      <c r="S25" s="11"/>
      <c r="T25" s="11"/>
      <c r="U25" s="11"/>
      <c r="V25" s="127">
        <f t="shared" si="13"/>
        <v>40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</row>
    <row r="26" spans="2:192" ht="16.149999999999999" customHeight="1" x14ac:dyDescent="0.25">
      <c r="B26" s="85"/>
      <c r="C26" s="37">
        <v>0</v>
      </c>
      <c r="D26" s="119" t="str">
        <f t="shared" si="14"/>
        <v/>
      </c>
      <c r="E26" s="43" t="str">
        <f t="shared" si="0"/>
        <v/>
      </c>
      <c r="F26" s="43" t="str">
        <f t="shared" si="1"/>
        <v/>
      </c>
      <c r="G26" s="43" t="str">
        <f t="shared" si="2"/>
        <v/>
      </c>
      <c r="H26" s="43" t="str">
        <f t="shared" si="3"/>
        <v/>
      </c>
      <c r="I26" s="43" t="str">
        <f t="shared" si="4"/>
        <v/>
      </c>
      <c r="J26" s="43" t="str">
        <f t="shared" si="5"/>
        <v/>
      </c>
      <c r="K26" s="43" t="str">
        <f t="shared" si="6"/>
        <v/>
      </c>
      <c r="L26" s="43" t="str">
        <f t="shared" si="7"/>
        <v/>
      </c>
      <c r="M26" s="43" t="str">
        <f t="shared" si="8"/>
        <v/>
      </c>
      <c r="N26" s="43" t="str">
        <f t="shared" si="9"/>
        <v/>
      </c>
      <c r="O26" s="43" t="str">
        <f t="shared" si="10"/>
        <v/>
      </c>
      <c r="P26" s="43" t="str">
        <f t="shared" si="11"/>
        <v/>
      </c>
      <c r="Q26" s="43" t="str">
        <f t="shared" si="12"/>
        <v/>
      </c>
      <c r="R26" s="127" t="s">
        <v>34</v>
      </c>
      <c r="S26" s="11"/>
      <c r="T26" s="11"/>
      <c r="U26" s="11"/>
      <c r="V26" s="127">
        <f t="shared" si="13"/>
        <v>40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</row>
    <row r="27" spans="2:192" ht="16.149999999999999" customHeight="1" x14ac:dyDescent="0.25">
      <c r="B27" s="85"/>
      <c r="C27" s="37">
        <v>0</v>
      </c>
      <c r="D27" s="119" t="str">
        <f t="shared" si="14"/>
        <v/>
      </c>
      <c r="E27" s="43" t="str">
        <f t="shared" si="0"/>
        <v/>
      </c>
      <c r="F27" s="43" t="str">
        <f t="shared" si="1"/>
        <v/>
      </c>
      <c r="G27" s="43" t="str">
        <f t="shared" si="2"/>
        <v/>
      </c>
      <c r="H27" s="43" t="str">
        <f t="shared" si="3"/>
        <v/>
      </c>
      <c r="I27" s="43" t="str">
        <f t="shared" si="4"/>
        <v/>
      </c>
      <c r="J27" s="43" t="str">
        <f t="shared" si="5"/>
        <v/>
      </c>
      <c r="K27" s="43" t="str">
        <f t="shared" si="6"/>
        <v/>
      </c>
      <c r="L27" s="43" t="str">
        <f t="shared" si="7"/>
        <v/>
      </c>
      <c r="M27" s="43" t="str">
        <f t="shared" si="8"/>
        <v/>
      </c>
      <c r="N27" s="43" t="str">
        <f t="shared" si="9"/>
        <v/>
      </c>
      <c r="O27" s="43" t="str">
        <f t="shared" si="10"/>
        <v/>
      </c>
      <c r="P27" s="43" t="str">
        <f t="shared" si="11"/>
        <v/>
      </c>
      <c r="Q27" s="43" t="str">
        <f t="shared" si="12"/>
        <v/>
      </c>
      <c r="R27" s="127" t="s">
        <v>34</v>
      </c>
      <c r="S27" s="11"/>
      <c r="T27" s="11"/>
      <c r="U27" s="11"/>
      <c r="V27" s="127">
        <f t="shared" si="13"/>
        <v>40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</row>
    <row r="28" spans="2:192" ht="16.149999999999999" customHeight="1" x14ac:dyDescent="0.25">
      <c r="B28" s="85"/>
      <c r="C28" s="37">
        <v>0</v>
      </c>
      <c r="D28" s="119" t="str">
        <f t="shared" si="14"/>
        <v/>
      </c>
      <c r="E28" s="43" t="str">
        <f t="shared" si="0"/>
        <v/>
      </c>
      <c r="F28" s="43" t="str">
        <f t="shared" si="1"/>
        <v/>
      </c>
      <c r="G28" s="43" t="str">
        <f t="shared" si="2"/>
        <v/>
      </c>
      <c r="H28" s="43" t="str">
        <f t="shared" si="3"/>
        <v/>
      </c>
      <c r="I28" s="43" t="str">
        <f t="shared" si="4"/>
        <v/>
      </c>
      <c r="J28" s="43" t="str">
        <f t="shared" si="5"/>
        <v/>
      </c>
      <c r="K28" s="43" t="str">
        <f t="shared" si="6"/>
        <v/>
      </c>
      <c r="L28" s="43" t="str">
        <f t="shared" si="7"/>
        <v/>
      </c>
      <c r="M28" s="43" t="str">
        <f t="shared" si="8"/>
        <v/>
      </c>
      <c r="N28" s="43" t="str">
        <f t="shared" si="9"/>
        <v/>
      </c>
      <c r="O28" s="43" t="str">
        <f t="shared" si="10"/>
        <v/>
      </c>
      <c r="P28" s="43" t="str">
        <f t="shared" si="11"/>
        <v/>
      </c>
      <c r="Q28" s="43" t="str">
        <f t="shared" si="12"/>
        <v/>
      </c>
      <c r="R28" s="127" t="s">
        <v>34</v>
      </c>
      <c r="S28" s="11"/>
      <c r="T28" s="11"/>
      <c r="U28" s="11"/>
      <c r="V28" s="127">
        <f t="shared" si="13"/>
        <v>40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</row>
    <row r="29" spans="2:192" ht="16.149999999999999" customHeight="1" x14ac:dyDescent="0.25">
      <c r="B29" s="85"/>
      <c r="C29" s="37">
        <v>0</v>
      </c>
      <c r="D29" s="119" t="str">
        <f t="shared" si="14"/>
        <v/>
      </c>
      <c r="E29" s="43" t="str">
        <f t="shared" si="0"/>
        <v/>
      </c>
      <c r="F29" s="43" t="str">
        <f t="shared" si="1"/>
        <v/>
      </c>
      <c r="G29" s="43" t="str">
        <f t="shared" si="2"/>
        <v/>
      </c>
      <c r="H29" s="43" t="str">
        <f t="shared" si="3"/>
        <v/>
      </c>
      <c r="I29" s="43" t="str">
        <f t="shared" si="4"/>
        <v/>
      </c>
      <c r="J29" s="43" t="str">
        <f t="shared" si="5"/>
        <v/>
      </c>
      <c r="K29" s="43" t="str">
        <f t="shared" si="6"/>
        <v/>
      </c>
      <c r="L29" s="43" t="str">
        <f t="shared" si="7"/>
        <v/>
      </c>
      <c r="M29" s="43" t="str">
        <f t="shared" si="8"/>
        <v/>
      </c>
      <c r="N29" s="43" t="str">
        <f t="shared" si="9"/>
        <v/>
      </c>
      <c r="O29" s="43" t="str">
        <f t="shared" si="10"/>
        <v/>
      </c>
      <c r="P29" s="43" t="str">
        <f t="shared" si="11"/>
        <v/>
      </c>
      <c r="Q29" s="43" t="str">
        <f t="shared" si="12"/>
        <v/>
      </c>
      <c r="R29" s="127" t="s">
        <v>34</v>
      </c>
      <c r="S29" s="11"/>
      <c r="T29" s="11"/>
      <c r="U29" s="11"/>
      <c r="V29" s="127">
        <f t="shared" si="13"/>
        <v>40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</row>
    <row r="30" spans="2:192" ht="16.149999999999999" customHeight="1" x14ac:dyDescent="0.25">
      <c r="B30" s="85"/>
      <c r="C30" s="37">
        <v>0</v>
      </c>
      <c r="D30" s="119" t="str">
        <f t="shared" si="14"/>
        <v/>
      </c>
      <c r="E30" s="43" t="str">
        <f t="shared" si="0"/>
        <v/>
      </c>
      <c r="F30" s="43" t="str">
        <f t="shared" si="1"/>
        <v/>
      </c>
      <c r="G30" s="43" t="str">
        <f t="shared" si="2"/>
        <v/>
      </c>
      <c r="H30" s="43" t="str">
        <f t="shared" si="3"/>
        <v/>
      </c>
      <c r="I30" s="43" t="str">
        <f t="shared" si="4"/>
        <v/>
      </c>
      <c r="J30" s="43" t="str">
        <f t="shared" si="5"/>
        <v/>
      </c>
      <c r="K30" s="43" t="str">
        <f t="shared" si="6"/>
        <v/>
      </c>
      <c r="L30" s="43" t="str">
        <f t="shared" si="7"/>
        <v/>
      </c>
      <c r="M30" s="43" t="str">
        <f t="shared" si="8"/>
        <v/>
      </c>
      <c r="N30" s="43" t="str">
        <f t="shared" si="9"/>
        <v/>
      </c>
      <c r="O30" s="43" t="str">
        <f t="shared" si="10"/>
        <v/>
      </c>
      <c r="P30" s="43" t="str">
        <f t="shared" si="11"/>
        <v/>
      </c>
      <c r="Q30" s="43" t="str">
        <f t="shared" si="12"/>
        <v/>
      </c>
      <c r="R30" s="127" t="s">
        <v>34</v>
      </c>
      <c r="S30" s="11"/>
      <c r="T30" s="11"/>
      <c r="U30" s="11"/>
      <c r="V30" s="127">
        <f t="shared" si="13"/>
        <v>40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</row>
    <row r="31" spans="2:192" ht="16.149999999999999" customHeight="1" x14ac:dyDescent="0.25">
      <c r="B31" s="85"/>
      <c r="C31" s="37">
        <v>0</v>
      </c>
      <c r="D31" s="119" t="str">
        <f t="shared" si="14"/>
        <v/>
      </c>
      <c r="E31" s="43" t="str">
        <f t="shared" si="0"/>
        <v/>
      </c>
      <c r="F31" s="43" t="str">
        <f t="shared" si="1"/>
        <v/>
      </c>
      <c r="G31" s="43" t="str">
        <f t="shared" si="2"/>
        <v/>
      </c>
      <c r="H31" s="43" t="str">
        <f t="shared" si="3"/>
        <v/>
      </c>
      <c r="I31" s="43" t="str">
        <f t="shared" si="4"/>
        <v/>
      </c>
      <c r="J31" s="43" t="str">
        <f t="shared" si="5"/>
        <v/>
      </c>
      <c r="K31" s="43" t="str">
        <f t="shared" si="6"/>
        <v/>
      </c>
      <c r="L31" s="43" t="str">
        <f t="shared" si="7"/>
        <v/>
      </c>
      <c r="M31" s="43" t="str">
        <f t="shared" si="8"/>
        <v/>
      </c>
      <c r="N31" s="43" t="str">
        <f t="shared" si="9"/>
        <v/>
      </c>
      <c r="O31" s="43" t="str">
        <f t="shared" si="10"/>
        <v/>
      </c>
      <c r="P31" s="43" t="str">
        <f t="shared" si="11"/>
        <v/>
      </c>
      <c r="Q31" s="43" t="str">
        <f t="shared" si="12"/>
        <v/>
      </c>
      <c r="R31" s="127" t="s">
        <v>34</v>
      </c>
      <c r="S31" s="11"/>
      <c r="T31" s="11"/>
      <c r="U31" s="11"/>
      <c r="V31" s="127">
        <f t="shared" si="13"/>
        <v>40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</row>
    <row r="32" spans="2:192" ht="16.149999999999999" customHeight="1" x14ac:dyDescent="0.25">
      <c r="B32" s="85"/>
      <c r="C32" s="37">
        <v>0</v>
      </c>
      <c r="D32" s="119" t="str">
        <f t="shared" si="14"/>
        <v/>
      </c>
      <c r="E32" s="43" t="str">
        <f t="shared" si="0"/>
        <v/>
      </c>
      <c r="F32" s="43" t="str">
        <f t="shared" si="1"/>
        <v/>
      </c>
      <c r="G32" s="43" t="str">
        <f t="shared" si="2"/>
        <v/>
      </c>
      <c r="H32" s="43" t="str">
        <f t="shared" si="3"/>
        <v/>
      </c>
      <c r="I32" s="43" t="str">
        <f t="shared" si="4"/>
        <v/>
      </c>
      <c r="J32" s="43" t="str">
        <f t="shared" si="5"/>
        <v/>
      </c>
      <c r="K32" s="43" t="str">
        <f t="shared" si="6"/>
        <v/>
      </c>
      <c r="L32" s="43" t="str">
        <f t="shared" si="7"/>
        <v/>
      </c>
      <c r="M32" s="43" t="str">
        <f t="shared" si="8"/>
        <v/>
      </c>
      <c r="N32" s="43" t="str">
        <f t="shared" si="9"/>
        <v/>
      </c>
      <c r="O32" s="43" t="str">
        <f t="shared" si="10"/>
        <v/>
      </c>
      <c r="P32" s="43" t="str">
        <f t="shared" si="11"/>
        <v/>
      </c>
      <c r="Q32" s="43" t="str">
        <f t="shared" si="12"/>
        <v/>
      </c>
      <c r="R32" s="127" t="s">
        <v>34</v>
      </c>
      <c r="S32" s="11"/>
      <c r="T32" s="11"/>
      <c r="U32" s="11"/>
      <c r="V32" s="127">
        <f t="shared" si="13"/>
        <v>40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</row>
    <row r="33" spans="2:192" ht="16.149999999999999" customHeight="1" x14ac:dyDescent="0.25">
      <c r="B33" s="85"/>
      <c r="C33" s="59">
        <v>0</v>
      </c>
      <c r="D33" s="119" t="str">
        <f t="shared" si="14"/>
        <v/>
      </c>
      <c r="E33" s="43" t="str">
        <f t="shared" si="0"/>
        <v/>
      </c>
      <c r="F33" s="43" t="str">
        <f t="shared" si="1"/>
        <v/>
      </c>
      <c r="G33" s="43" t="str">
        <f t="shared" si="2"/>
        <v/>
      </c>
      <c r="H33" s="43" t="str">
        <f t="shared" si="3"/>
        <v/>
      </c>
      <c r="I33" s="43" t="str">
        <f t="shared" si="4"/>
        <v/>
      </c>
      <c r="J33" s="43" t="str">
        <f t="shared" si="5"/>
        <v/>
      </c>
      <c r="K33" s="43" t="str">
        <f t="shared" si="6"/>
        <v/>
      </c>
      <c r="L33" s="43" t="str">
        <f t="shared" si="7"/>
        <v/>
      </c>
      <c r="M33" s="43" t="str">
        <f t="shared" si="8"/>
        <v/>
      </c>
      <c r="N33" s="43" t="str">
        <f t="shared" si="9"/>
        <v/>
      </c>
      <c r="O33" s="43" t="str">
        <f t="shared" si="10"/>
        <v/>
      </c>
      <c r="P33" s="43" t="str">
        <f t="shared" si="11"/>
        <v/>
      </c>
      <c r="Q33" s="43" t="str">
        <f t="shared" si="12"/>
        <v/>
      </c>
      <c r="R33" s="127" t="s">
        <v>34</v>
      </c>
      <c r="S33" s="11"/>
      <c r="T33" s="11"/>
      <c r="U33" s="11"/>
      <c r="V33" s="127">
        <f t="shared" si="13"/>
        <v>40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</row>
    <row r="34" spans="2:192" ht="16.149999999999999" customHeight="1" x14ac:dyDescent="0.25">
      <c r="B34" s="85"/>
      <c r="C34" s="59">
        <v>0</v>
      </c>
      <c r="D34" s="119" t="str">
        <f t="shared" si="14"/>
        <v/>
      </c>
      <c r="E34" s="43" t="str">
        <f t="shared" si="0"/>
        <v/>
      </c>
      <c r="F34" s="43" t="str">
        <f t="shared" si="1"/>
        <v/>
      </c>
      <c r="G34" s="43" t="str">
        <f t="shared" si="2"/>
        <v/>
      </c>
      <c r="H34" s="43" t="str">
        <f t="shared" si="3"/>
        <v/>
      </c>
      <c r="I34" s="43" t="str">
        <f t="shared" si="4"/>
        <v/>
      </c>
      <c r="J34" s="43" t="str">
        <f t="shared" si="5"/>
        <v/>
      </c>
      <c r="K34" s="43" t="str">
        <f t="shared" si="6"/>
        <v/>
      </c>
      <c r="L34" s="43" t="str">
        <f t="shared" si="7"/>
        <v/>
      </c>
      <c r="M34" s="43" t="str">
        <f t="shared" si="8"/>
        <v/>
      </c>
      <c r="N34" s="43" t="str">
        <f t="shared" si="9"/>
        <v/>
      </c>
      <c r="O34" s="43" t="str">
        <f t="shared" si="10"/>
        <v/>
      </c>
      <c r="P34" s="43" t="str">
        <f t="shared" si="11"/>
        <v/>
      </c>
      <c r="Q34" s="43" t="str">
        <f t="shared" si="12"/>
        <v/>
      </c>
      <c r="R34" s="127" t="s">
        <v>34</v>
      </c>
      <c r="S34" s="11"/>
      <c r="T34" s="11"/>
      <c r="U34" s="11"/>
      <c r="V34" s="127">
        <f t="shared" si="13"/>
        <v>40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</row>
    <row r="35" spans="2:192" ht="16.149999999999999" customHeight="1" x14ac:dyDescent="0.25">
      <c r="B35" s="85"/>
      <c r="C35" s="59">
        <v>0</v>
      </c>
      <c r="D35" s="119" t="str">
        <f t="shared" si="14"/>
        <v/>
      </c>
      <c r="E35" s="43" t="str">
        <f t="shared" si="0"/>
        <v/>
      </c>
      <c r="F35" s="43" t="str">
        <f t="shared" si="1"/>
        <v/>
      </c>
      <c r="G35" s="43" t="str">
        <f t="shared" si="2"/>
        <v/>
      </c>
      <c r="H35" s="43" t="str">
        <f t="shared" si="3"/>
        <v/>
      </c>
      <c r="I35" s="43" t="str">
        <f t="shared" si="4"/>
        <v/>
      </c>
      <c r="J35" s="43" t="str">
        <f t="shared" si="5"/>
        <v/>
      </c>
      <c r="K35" s="43" t="str">
        <f t="shared" si="6"/>
        <v/>
      </c>
      <c r="L35" s="43" t="str">
        <f t="shared" si="7"/>
        <v/>
      </c>
      <c r="M35" s="43" t="str">
        <f t="shared" si="8"/>
        <v/>
      </c>
      <c r="N35" s="43" t="str">
        <f t="shared" si="9"/>
        <v/>
      </c>
      <c r="O35" s="43" t="str">
        <f t="shared" si="10"/>
        <v/>
      </c>
      <c r="P35" s="43" t="str">
        <f t="shared" si="11"/>
        <v/>
      </c>
      <c r="Q35" s="43" t="str">
        <f t="shared" si="12"/>
        <v/>
      </c>
      <c r="R35" s="127" t="s">
        <v>34</v>
      </c>
      <c r="S35" s="11"/>
      <c r="T35" s="11"/>
      <c r="U35" s="11"/>
      <c r="V35" s="127">
        <f t="shared" si="13"/>
        <v>40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</row>
    <row r="36" spans="2:192" ht="16.149999999999999" customHeight="1" x14ac:dyDescent="0.25">
      <c r="B36" s="85"/>
      <c r="C36" s="59">
        <v>0</v>
      </c>
      <c r="D36" s="119" t="str">
        <f t="shared" si="14"/>
        <v/>
      </c>
      <c r="E36" s="43" t="str">
        <f t="shared" si="0"/>
        <v/>
      </c>
      <c r="F36" s="43" t="str">
        <f t="shared" si="1"/>
        <v/>
      </c>
      <c r="G36" s="43" t="str">
        <f t="shared" si="2"/>
        <v/>
      </c>
      <c r="H36" s="43" t="str">
        <f t="shared" si="3"/>
        <v/>
      </c>
      <c r="I36" s="43" t="str">
        <f t="shared" si="4"/>
        <v/>
      </c>
      <c r="J36" s="43" t="str">
        <f t="shared" si="5"/>
        <v/>
      </c>
      <c r="K36" s="43" t="str">
        <f t="shared" si="6"/>
        <v/>
      </c>
      <c r="L36" s="43" t="str">
        <f t="shared" si="7"/>
        <v/>
      </c>
      <c r="M36" s="43" t="str">
        <f t="shared" si="8"/>
        <v/>
      </c>
      <c r="N36" s="43" t="str">
        <f t="shared" si="9"/>
        <v/>
      </c>
      <c r="O36" s="43" t="str">
        <f t="shared" si="10"/>
        <v/>
      </c>
      <c r="P36" s="43" t="str">
        <f t="shared" si="11"/>
        <v/>
      </c>
      <c r="Q36" s="43" t="str">
        <f t="shared" si="12"/>
        <v/>
      </c>
      <c r="R36" s="127" t="s">
        <v>34</v>
      </c>
      <c r="S36" s="11"/>
      <c r="T36" s="11"/>
      <c r="U36" s="11"/>
      <c r="V36" s="127">
        <f t="shared" si="13"/>
        <v>40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</row>
    <row r="37" spans="2:192" ht="16.149999999999999" customHeight="1" x14ac:dyDescent="0.25">
      <c r="B37" s="85"/>
      <c r="C37" s="59">
        <v>0</v>
      </c>
      <c r="D37" s="119" t="str">
        <f t="shared" si="14"/>
        <v/>
      </c>
      <c r="E37" s="43" t="str">
        <f t="shared" si="0"/>
        <v/>
      </c>
      <c r="F37" s="43" t="str">
        <f t="shared" si="1"/>
        <v/>
      </c>
      <c r="G37" s="43" t="str">
        <f t="shared" si="2"/>
        <v/>
      </c>
      <c r="H37" s="43" t="str">
        <f t="shared" si="3"/>
        <v/>
      </c>
      <c r="I37" s="43" t="str">
        <f t="shared" si="4"/>
        <v/>
      </c>
      <c r="J37" s="43" t="str">
        <f t="shared" si="5"/>
        <v/>
      </c>
      <c r="K37" s="43" t="str">
        <f t="shared" si="6"/>
        <v/>
      </c>
      <c r="L37" s="43" t="str">
        <f t="shared" si="7"/>
        <v/>
      </c>
      <c r="M37" s="43" t="str">
        <f t="shared" si="8"/>
        <v/>
      </c>
      <c r="N37" s="43" t="str">
        <f t="shared" si="9"/>
        <v/>
      </c>
      <c r="O37" s="43" t="str">
        <f t="shared" si="10"/>
        <v/>
      </c>
      <c r="P37" s="43" t="str">
        <f t="shared" si="11"/>
        <v/>
      </c>
      <c r="Q37" s="43" t="str">
        <f t="shared" si="12"/>
        <v/>
      </c>
      <c r="R37" s="127" t="s">
        <v>34</v>
      </c>
      <c r="S37" s="11"/>
      <c r="T37" s="11"/>
      <c r="U37" s="11"/>
      <c r="V37" s="127">
        <f t="shared" si="13"/>
        <v>40</v>
      </c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</row>
    <row r="38" spans="2:192" ht="16.149999999999999" customHeight="1" x14ac:dyDescent="0.25">
      <c r="B38" s="85"/>
      <c r="C38" s="59">
        <v>0</v>
      </c>
      <c r="D38" s="119" t="str">
        <f t="shared" si="14"/>
        <v/>
      </c>
      <c r="E38" s="43" t="str">
        <f t="shared" si="0"/>
        <v/>
      </c>
      <c r="F38" s="43" t="str">
        <f t="shared" si="1"/>
        <v/>
      </c>
      <c r="G38" s="43" t="str">
        <f t="shared" si="2"/>
        <v/>
      </c>
      <c r="H38" s="43" t="str">
        <f t="shared" si="3"/>
        <v/>
      </c>
      <c r="I38" s="43" t="str">
        <f t="shared" si="4"/>
        <v/>
      </c>
      <c r="J38" s="43" t="str">
        <f t="shared" si="5"/>
        <v/>
      </c>
      <c r="K38" s="43" t="str">
        <f t="shared" si="6"/>
        <v/>
      </c>
      <c r="L38" s="43" t="str">
        <f t="shared" si="7"/>
        <v/>
      </c>
      <c r="M38" s="43" t="str">
        <f t="shared" si="8"/>
        <v/>
      </c>
      <c r="N38" s="43" t="str">
        <f t="shared" si="9"/>
        <v/>
      </c>
      <c r="O38" s="43" t="str">
        <f t="shared" si="10"/>
        <v/>
      </c>
      <c r="P38" s="43" t="str">
        <f t="shared" si="11"/>
        <v/>
      </c>
      <c r="Q38" s="43" t="str">
        <f t="shared" si="12"/>
        <v/>
      </c>
      <c r="R38" s="127" t="s">
        <v>34</v>
      </c>
      <c r="S38" s="11"/>
      <c r="T38" s="11"/>
      <c r="U38" s="11"/>
      <c r="V38" s="127">
        <f t="shared" si="13"/>
        <v>40</v>
      </c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</row>
    <row r="39" spans="2:192" ht="16.149999999999999" customHeight="1" x14ac:dyDescent="0.25">
      <c r="B39" s="85"/>
      <c r="C39" s="59">
        <v>0</v>
      </c>
      <c r="D39" s="119" t="str">
        <f t="shared" si="14"/>
        <v/>
      </c>
      <c r="E39" s="43" t="str">
        <f t="shared" si="0"/>
        <v/>
      </c>
      <c r="F39" s="43" t="str">
        <f t="shared" si="1"/>
        <v/>
      </c>
      <c r="G39" s="43" t="str">
        <f t="shared" si="2"/>
        <v/>
      </c>
      <c r="H39" s="43" t="str">
        <f t="shared" si="3"/>
        <v/>
      </c>
      <c r="I39" s="43" t="str">
        <f t="shared" si="4"/>
        <v/>
      </c>
      <c r="J39" s="43" t="str">
        <f t="shared" si="5"/>
        <v/>
      </c>
      <c r="K39" s="43" t="str">
        <f t="shared" si="6"/>
        <v/>
      </c>
      <c r="L39" s="43" t="str">
        <f t="shared" si="7"/>
        <v/>
      </c>
      <c r="M39" s="43" t="str">
        <f t="shared" si="8"/>
        <v/>
      </c>
      <c r="N39" s="43" t="str">
        <f t="shared" si="9"/>
        <v/>
      </c>
      <c r="O39" s="43" t="str">
        <f t="shared" si="10"/>
        <v/>
      </c>
      <c r="P39" s="43" t="str">
        <f t="shared" si="11"/>
        <v/>
      </c>
      <c r="Q39" s="43" t="str">
        <f t="shared" si="12"/>
        <v/>
      </c>
      <c r="R39" s="127" t="s">
        <v>34</v>
      </c>
      <c r="S39" s="11"/>
      <c r="T39" s="11"/>
      <c r="U39" s="11"/>
      <c r="V39" s="127">
        <f t="shared" si="13"/>
        <v>40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</row>
    <row r="40" spans="2:192" ht="16.149999999999999" customHeight="1" x14ac:dyDescent="0.25">
      <c r="B40" s="85"/>
      <c r="C40" s="59">
        <v>0</v>
      </c>
      <c r="D40" s="119" t="str">
        <f t="shared" si="14"/>
        <v/>
      </c>
      <c r="E40" s="43" t="str">
        <f t="shared" si="0"/>
        <v/>
      </c>
      <c r="F40" s="43" t="str">
        <f t="shared" si="1"/>
        <v/>
      </c>
      <c r="G40" s="43" t="str">
        <f t="shared" si="2"/>
        <v/>
      </c>
      <c r="H40" s="43" t="str">
        <f t="shared" si="3"/>
        <v/>
      </c>
      <c r="I40" s="43" t="str">
        <f t="shared" si="4"/>
        <v/>
      </c>
      <c r="J40" s="43" t="str">
        <f t="shared" si="5"/>
        <v/>
      </c>
      <c r="K40" s="43" t="str">
        <f t="shared" si="6"/>
        <v/>
      </c>
      <c r="L40" s="43" t="str">
        <f t="shared" si="7"/>
        <v/>
      </c>
      <c r="M40" s="43" t="str">
        <f t="shared" si="8"/>
        <v/>
      </c>
      <c r="N40" s="43" t="str">
        <f t="shared" si="9"/>
        <v/>
      </c>
      <c r="O40" s="43" t="str">
        <f t="shared" si="10"/>
        <v/>
      </c>
      <c r="P40" s="43" t="str">
        <f t="shared" si="11"/>
        <v/>
      </c>
      <c r="Q40" s="43" t="str">
        <f t="shared" si="12"/>
        <v/>
      </c>
      <c r="R40" s="127" t="s">
        <v>34</v>
      </c>
      <c r="S40" s="11"/>
      <c r="T40" s="11"/>
      <c r="U40" s="11"/>
      <c r="V40" s="127">
        <f t="shared" si="13"/>
        <v>40</v>
      </c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</row>
    <row r="41" spans="2:192" ht="16.149999999999999" customHeight="1" x14ac:dyDescent="0.25">
      <c r="B41" s="85"/>
      <c r="C41" s="59">
        <v>0</v>
      </c>
      <c r="D41" s="119" t="str">
        <f t="shared" si="14"/>
        <v/>
      </c>
      <c r="E41" s="43" t="str">
        <f t="shared" si="0"/>
        <v/>
      </c>
      <c r="F41" s="43" t="str">
        <f t="shared" si="1"/>
        <v/>
      </c>
      <c r="G41" s="43" t="str">
        <f t="shared" si="2"/>
        <v/>
      </c>
      <c r="H41" s="43" t="str">
        <f t="shared" si="3"/>
        <v/>
      </c>
      <c r="I41" s="43" t="str">
        <f t="shared" si="4"/>
        <v/>
      </c>
      <c r="J41" s="43" t="str">
        <f t="shared" si="5"/>
        <v/>
      </c>
      <c r="K41" s="43" t="str">
        <f t="shared" si="6"/>
        <v/>
      </c>
      <c r="L41" s="43" t="str">
        <f t="shared" si="7"/>
        <v/>
      </c>
      <c r="M41" s="43" t="str">
        <f t="shared" si="8"/>
        <v/>
      </c>
      <c r="N41" s="43" t="str">
        <f t="shared" si="9"/>
        <v/>
      </c>
      <c r="O41" s="43" t="str">
        <f t="shared" si="10"/>
        <v/>
      </c>
      <c r="P41" s="43" t="str">
        <f t="shared" si="11"/>
        <v/>
      </c>
      <c r="Q41" s="43" t="str">
        <f t="shared" si="12"/>
        <v/>
      </c>
      <c r="R41" s="127" t="s">
        <v>34</v>
      </c>
      <c r="S41" s="11"/>
      <c r="T41" s="11"/>
      <c r="U41" s="11"/>
      <c r="V41" s="127">
        <f t="shared" si="13"/>
        <v>40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</row>
    <row r="42" spans="2:192" ht="16.149999999999999" customHeight="1" x14ac:dyDescent="0.25">
      <c r="B42" s="85"/>
      <c r="C42" s="59">
        <v>0</v>
      </c>
      <c r="D42" s="119" t="str">
        <f t="shared" si="14"/>
        <v/>
      </c>
      <c r="E42" s="43" t="str">
        <f t="shared" si="0"/>
        <v/>
      </c>
      <c r="F42" s="43" t="str">
        <f t="shared" si="1"/>
        <v/>
      </c>
      <c r="G42" s="43" t="str">
        <f t="shared" si="2"/>
        <v/>
      </c>
      <c r="H42" s="43" t="str">
        <f t="shared" si="3"/>
        <v/>
      </c>
      <c r="I42" s="43" t="str">
        <f t="shared" si="4"/>
        <v/>
      </c>
      <c r="J42" s="43" t="str">
        <f t="shared" si="5"/>
        <v/>
      </c>
      <c r="K42" s="43" t="str">
        <f t="shared" si="6"/>
        <v/>
      </c>
      <c r="L42" s="43" t="str">
        <f t="shared" si="7"/>
        <v/>
      </c>
      <c r="M42" s="43" t="str">
        <f t="shared" si="8"/>
        <v/>
      </c>
      <c r="N42" s="43" t="str">
        <f t="shared" si="9"/>
        <v/>
      </c>
      <c r="O42" s="43" t="str">
        <f t="shared" si="10"/>
        <v/>
      </c>
      <c r="P42" s="43" t="str">
        <f t="shared" si="11"/>
        <v/>
      </c>
      <c r="Q42" s="43" t="str">
        <f t="shared" si="12"/>
        <v/>
      </c>
      <c r="R42" s="127" t="s">
        <v>34</v>
      </c>
      <c r="S42" s="11"/>
      <c r="T42" s="11"/>
      <c r="U42" s="11"/>
      <c r="V42" s="127">
        <f t="shared" si="13"/>
        <v>40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</row>
    <row r="43" spans="2:192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</row>
    <row r="44" spans="2:192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</row>
    <row r="45" spans="2:192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</row>
    <row r="46" spans="2:192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</row>
    <row r="47" spans="2:192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</row>
    <row r="48" spans="2:192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</row>
    <row r="49" spans="2:192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</row>
    <row r="50" spans="2:192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</row>
    <row r="51" spans="2:192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</row>
    <row r="52" spans="2:192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</row>
    <row r="53" spans="2:192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</row>
    <row r="54" spans="2:192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</row>
    <row r="55" spans="2:192" x14ac:dyDescent="0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</row>
    <row r="56" spans="2:192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</row>
    <row r="57" spans="2:192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</row>
    <row r="58" spans="2:192" x14ac:dyDescent="0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</row>
    <row r="59" spans="2:192" x14ac:dyDescent="0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</row>
    <row r="60" spans="2:192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</row>
    <row r="61" spans="2:192" x14ac:dyDescent="0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</row>
    <row r="62" spans="2:192" x14ac:dyDescent="0.2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</row>
    <row r="63" spans="2:192" x14ac:dyDescent="0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</row>
    <row r="64" spans="2:192" x14ac:dyDescent="0.2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</row>
    <row r="65" spans="2:192" x14ac:dyDescent="0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</row>
    <row r="66" spans="2:192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</row>
    <row r="67" spans="2:192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</row>
    <row r="68" spans="2:192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</row>
    <row r="69" spans="2:192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</row>
    <row r="70" spans="2:192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</row>
    <row r="71" spans="2:192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</row>
    <row r="72" spans="2:192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</row>
    <row r="73" spans="2:192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</row>
    <row r="74" spans="2:192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</row>
    <row r="75" spans="2:192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</row>
    <row r="76" spans="2:192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</row>
    <row r="77" spans="2:192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</row>
    <row r="78" spans="2:192" x14ac:dyDescent="0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</row>
    <row r="79" spans="2:192" x14ac:dyDescent="0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</row>
    <row r="80" spans="2:192" x14ac:dyDescent="0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</row>
    <row r="81" spans="2:192" x14ac:dyDescent="0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</row>
    <row r="82" spans="2:192" x14ac:dyDescent="0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</row>
    <row r="83" spans="2:192" x14ac:dyDescent="0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</row>
    <row r="84" spans="2:192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</row>
    <row r="85" spans="2:192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</row>
    <row r="86" spans="2:192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</row>
    <row r="87" spans="2:192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</row>
    <row r="88" spans="2:192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</row>
    <row r="89" spans="2:192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</row>
    <row r="90" spans="2:192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</row>
    <row r="91" spans="2:192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</row>
    <row r="92" spans="2:192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</row>
    <row r="93" spans="2:192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</row>
    <row r="94" spans="2:192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</row>
    <row r="95" spans="2:192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</row>
    <row r="96" spans="2:192" x14ac:dyDescent="0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</row>
    <row r="97" spans="2:192" x14ac:dyDescent="0.2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</row>
    <row r="98" spans="2:192" x14ac:dyDescent="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</row>
    <row r="99" spans="2:192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</row>
    <row r="100" spans="2:192" x14ac:dyDescent="0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</row>
    <row r="101" spans="2:192" x14ac:dyDescent="0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</row>
    <row r="102" spans="2:192" x14ac:dyDescent="0.2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</row>
    <row r="103" spans="2:192" x14ac:dyDescent="0.2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</row>
    <row r="104" spans="2:192" x14ac:dyDescent="0.2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</row>
    <row r="105" spans="2:192" x14ac:dyDescent="0.2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</row>
    <row r="106" spans="2:192" x14ac:dyDescent="0.2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</row>
    <row r="107" spans="2:192" x14ac:dyDescent="0.2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</row>
    <row r="108" spans="2:192" x14ac:dyDescent="0.2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</row>
    <row r="109" spans="2:192" x14ac:dyDescent="0.2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</row>
    <row r="110" spans="2:192" x14ac:dyDescent="0.2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</row>
    <row r="111" spans="2:192" x14ac:dyDescent="0.2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</row>
    <row r="112" spans="2:192" x14ac:dyDescent="0.2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</row>
    <row r="113" spans="2:192" x14ac:dyDescent="0.2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</row>
    <row r="114" spans="2:192" x14ac:dyDescent="0.2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</row>
    <row r="115" spans="2:192" x14ac:dyDescent="0.2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</row>
    <row r="116" spans="2:192" x14ac:dyDescent="0.2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</row>
    <row r="117" spans="2:192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</row>
    <row r="118" spans="2:192" x14ac:dyDescent="0.2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</row>
    <row r="119" spans="2:192" x14ac:dyDescent="0.2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</row>
    <row r="120" spans="2:192" x14ac:dyDescent="0.2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</row>
    <row r="121" spans="2:192" x14ac:dyDescent="0.2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</row>
    <row r="122" spans="2:192" x14ac:dyDescent="0.2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</row>
    <row r="123" spans="2:192" x14ac:dyDescent="0.2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</row>
    <row r="124" spans="2:192" x14ac:dyDescent="0.2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</row>
    <row r="125" spans="2:192" x14ac:dyDescent="0.2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</row>
    <row r="126" spans="2:192" x14ac:dyDescent="0.2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</row>
    <row r="127" spans="2:192" x14ac:dyDescent="0.2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</row>
    <row r="128" spans="2:192" x14ac:dyDescent="0.2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</row>
    <row r="129" spans="2:192" x14ac:dyDescent="0.2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</row>
    <row r="130" spans="2:192" x14ac:dyDescent="0.2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</row>
    <row r="131" spans="2:192" x14ac:dyDescent="0.2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</row>
    <row r="132" spans="2:192" x14ac:dyDescent="0.2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</row>
    <row r="133" spans="2:192" x14ac:dyDescent="0.2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</row>
    <row r="134" spans="2:192" x14ac:dyDescent="0.2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</row>
    <row r="135" spans="2:192" x14ac:dyDescent="0.2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</row>
    <row r="136" spans="2:192" x14ac:dyDescent="0.2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</row>
    <row r="137" spans="2:192" x14ac:dyDescent="0.2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</row>
    <row r="138" spans="2:192" x14ac:dyDescent="0.2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</row>
    <row r="139" spans="2:192" x14ac:dyDescent="0.2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</row>
    <row r="140" spans="2:192" x14ac:dyDescent="0.2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</row>
    <row r="141" spans="2:192" x14ac:dyDescent="0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</row>
    <row r="142" spans="2:192" x14ac:dyDescent="0.2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</row>
    <row r="143" spans="2:192" x14ac:dyDescent="0.2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</row>
    <row r="144" spans="2:192" x14ac:dyDescent="0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</row>
    <row r="145" spans="2:192" x14ac:dyDescent="0.2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</row>
    <row r="146" spans="2:192" x14ac:dyDescent="0.2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</row>
    <row r="147" spans="2:192" x14ac:dyDescent="0.2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</row>
    <row r="148" spans="2:192" x14ac:dyDescent="0.2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</row>
    <row r="149" spans="2:192" x14ac:dyDescent="0.2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</row>
    <row r="150" spans="2:192" x14ac:dyDescent="0.2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</row>
    <row r="151" spans="2:192" x14ac:dyDescent="0.2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</row>
    <row r="152" spans="2:192" x14ac:dyDescent="0.2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</row>
    <row r="153" spans="2:192" x14ac:dyDescent="0.2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</row>
    <row r="154" spans="2:192" x14ac:dyDescent="0.2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</row>
    <row r="155" spans="2:192" x14ac:dyDescent="0.2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</row>
    <row r="156" spans="2:192" x14ac:dyDescent="0.2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</row>
    <row r="157" spans="2:192" x14ac:dyDescent="0.2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</row>
    <row r="158" spans="2:192" x14ac:dyDescent="0.2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</row>
    <row r="159" spans="2:192" x14ac:dyDescent="0.2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</row>
    <row r="160" spans="2:192" x14ac:dyDescent="0.2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</row>
    <row r="161" spans="2:192" x14ac:dyDescent="0.2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</row>
    <row r="162" spans="2:192" x14ac:dyDescent="0.2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</row>
    <row r="163" spans="2:192" x14ac:dyDescent="0.2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</row>
    <row r="164" spans="2:192" x14ac:dyDescent="0.2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</row>
    <row r="165" spans="2:192" x14ac:dyDescent="0.2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</row>
    <row r="166" spans="2:192" x14ac:dyDescent="0.2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</row>
    <row r="167" spans="2:192" x14ac:dyDescent="0.2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</row>
    <row r="168" spans="2:192" x14ac:dyDescent="0.2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</row>
    <row r="169" spans="2:192" x14ac:dyDescent="0.2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</row>
    <row r="170" spans="2:192" x14ac:dyDescent="0.2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</row>
    <row r="171" spans="2:192" x14ac:dyDescent="0.2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</row>
    <row r="172" spans="2:192" x14ac:dyDescent="0.2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</row>
    <row r="173" spans="2:192" x14ac:dyDescent="0.2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</row>
    <row r="174" spans="2:192" x14ac:dyDescent="0.2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</row>
    <row r="175" spans="2:192" x14ac:dyDescent="0.2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</row>
    <row r="176" spans="2:192" x14ac:dyDescent="0.2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</row>
    <row r="177" spans="2:192" x14ac:dyDescent="0.2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</row>
    <row r="178" spans="2:192" x14ac:dyDescent="0.2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</row>
    <row r="179" spans="2:192" x14ac:dyDescent="0.2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</row>
    <row r="180" spans="2:192" x14ac:dyDescent="0.2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</row>
    <row r="181" spans="2:192" x14ac:dyDescent="0.2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</row>
    <row r="182" spans="2:192" x14ac:dyDescent="0.2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</row>
    <row r="183" spans="2:192" x14ac:dyDescent="0.2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</row>
    <row r="184" spans="2:192" x14ac:dyDescent="0.2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</row>
    <row r="185" spans="2:192" x14ac:dyDescent="0.2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</row>
    <row r="186" spans="2:192" x14ac:dyDescent="0.2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</row>
    <row r="187" spans="2:192" x14ac:dyDescent="0.2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</row>
    <row r="188" spans="2:192" x14ac:dyDescent="0.2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</row>
    <row r="189" spans="2:192" x14ac:dyDescent="0.2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</row>
    <row r="190" spans="2:192" x14ac:dyDescent="0.2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</row>
    <row r="191" spans="2:192" x14ac:dyDescent="0.2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</row>
    <row r="192" spans="2:192" x14ac:dyDescent="0.2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</row>
    <row r="193" spans="2:192" x14ac:dyDescent="0.2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</row>
    <row r="194" spans="2:192" x14ac:dyDescent="0.2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</row>
    <row r="195" spans="2:192" x14ac:dyDescent="0.2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</row>
    <row r="196" spans="2:192" x14ac:dyDescent="0.2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</row>
    <row r="197" spans="2:192" x14ac:dyDescent="0.2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</row>
    <row r="198" spans="2:192" x14ac:dyDescent="0.2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</row>
    <row r="199" spans="2:192" x14ac:dyDescent="0.2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</row>
    <row r="200" spans="2:192" x14ac:dyDescent="0.2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</row>
    <row r="201" spans="2:192" x14ac:dyDescent="0.2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</row>
    <row r="202" spans="2:192" x14ac:dyDescent="0.2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</row>
    <row r="203" spans="2:192" x14ac:dyDescent="0.2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</row>
    <row r="204" spans="2:192" x14ac:dyDescent="0.2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</row>
    <row r="205" spans="2:192" x14ac:dyDescent="0.2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</row>
    <row r="206" spans="2:192" x14ac:dyDescent="0.2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</row>
    <row r="207" spans="2:192" x14ac:dyDescent="0.2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</row>
    <row r="208" spans="2:192" x14ac:dyDescent="0.2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</row>
    <row r="209" spans="2:192" x14ac:dyDescent="0.2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</row>
    <row r="210" spans="2:192" x14ac:dyDescent="0.2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</row>
    <row r="211" spans="2:192" x14ac:dyDescent="0.2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</row>
    <row r="212" spans="2:192" x14ac:dyDescent="0.2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</row>
    <row r="213" spans="2:192" x14ac:dyDescent="0.2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</row>
    <row r="214" spans="2:192" x14ac:dyDescent="0.2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</row>
    <row r="215" spans="2:192" x14ac:dyDescent="0.2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</row>
    <row r="216" spans="2:192" x14ac:dyDescent="0.2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</row>
    <row r="217" spans="2:192" x14ac:dyDescent="0.2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</row>
    <row r="218" spans="2:192" x14ac:dyDescent="0.2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</row>
    <row r="219" spans="2:192" x14ac:dyDescent="0.2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</row>
    <row r="220" spans="2:192" x14ac:dyDescent="0.2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</row>
    <row r="221" spans="2:192" x14ac:dyDescent="0.2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</row>
    <row r="222" spans="2:192" x14ac:dyDescent="0.2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</row>
    <row r="223" spans="2:192" x14ac:dyDescent="0.2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</row>
    <row r="224" spans="2:192" x14ac:dyDescent="0.2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</row>
    <row r="225" spans="2:192" x14ac:dyDescent="0.2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</row>
    <row r="226" spans="2:192" x14ac:dyDescent="0.2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</row>
    <row r="227" spans="2:192" x14ac:dyDescent="0.2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</row>
    <row r="228" spans="2:192" x14ac:dyDescent="0.2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</row>
    <row r="229" spans="2:192" x14ac:dyDescent="0.2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</row>
    <row r="230" spans="2:192" x14ac:dyDescent="0.2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</row>
    <row r="231" spans="2:192" x14ac:dyDescent="0.2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</row>
    <row r="232" spans="2:192" x14ac:dyDescent="0.2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</row>
    <row r="233" spans="2:192" x14ac:dyDescent="0.2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</row>
    <row r="234" spans="2:192" x14ac:dyDescent="0.2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</row>
    <row r="235" spans="2:192" x14ac:dyDescent="0.2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</row>
    <row r="236" spans="2:192" x14ac:dyDescent="0.2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</row>
    <row r="237" spans="2:192" x14ac:dyDescent="0.2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</row>
    <row r="238" spans="2:192" x14ac:dyDescent="0.2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</row>
    <row r="239" spans="2:192" x14ac:dyDescent="0.2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</row>
    <row r="240" spans="2:192" x14ac:dyDescent="0.2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</row>
    <row r="241" spans="2:192" x14ac:dyDescent="0.2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</row>
    <row r="242" spans="2:192" x14ac:dyDescent="0.2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</row>
    <row r="243" spans="2:192" x14ac:dyDescent="0.2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</row>
    <row r="244" spans="2:192" x14ac:dyDescent="0.2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</row>
    <row r="245" spans="2:192" x14ac:dyDescent="0.2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</row>
    <row r="246" spans="2:192" x14ac:dyDescent="0.2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</row>
    <row r="247" spans="2:192" x14ac:dyDescent="0.2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</row>
    <row r="248" spans="2:192" x14ac:dyDescent="0.2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</row>
    <row r="249" spans="2:192" x14ac:dyDescent="0.2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</row>
    <row r="250" spans="2:192" x14ac:dyDescent="0.2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</row>
    <row r="251" spans="2:192" x14ac:dyDescent="0.2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</row>
    <row r="252" spans="2:192" x14ac:dyDescent="0.2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</row>
    <row r="253" spans="2:192" x14ac:dyDescent="0.2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</row>
    <row r="254" spans="2:192" x14ac:dyDescent="0.2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</row>
    <row r="255" spans="2:192" x14ac:dyDescent="0.2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</row>
    <row r="256" spans="2:192" x14ac:dyDescent="0.2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</row>
    <row r="257" spans="2:192" x14ac:dyDescent="0.2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</row>
    <row r="258" spans="2:192" x14ac:dyDescent="0.2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</row>
    <row r="259" spans="2:192" x14ac:dyDescent="0.2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</row>
    <row r="260" spans="2:192" x14ac:dyDescent="0.2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</row>
    <row r="261" spans="2:192" x14ac:dyDescent="0.2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</row>
    <row r="262" spans="2:192" x14ac:dyDescent="0.2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</row>
    <row r="263" spans="2:192" x14ac:dyDescent="0.2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</row>
    <row r="264" spans="2:192" x14ac:dyDescent="0.2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</row>
    <row r="265" spans="2:192" x14ac:dyDescent="0.2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</row>
    <row r="266" spans="2:192" x14ac:dyDescent="0.2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</row>
    <row r="267" spans="2:192" x14ac:dyDescent="0.2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</row>
    <row r="268" spans="2:192" x14ac:dyDescent="0.2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</row>
    <row r="269" spans="2:192" x14ac:dyDescent="0.2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</row>
    <row r="270" spans="2:192" x14ac:dyDescent="0.2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</row>
    <row r="271" spans="2:192" x14ac:dyDescent="0.2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</row>
    <row r="272" spans="2:192" x14ac:dyDescent="0.2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</row>
    <row r="273" spans="2:192" x14ac:dyDescent="0.2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</row>
    <row r="274" spans="2:192" x14ac:dyDescent="0.2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</row>
    <row r="275" spans="2:192" x14ac:dyDescent="0.2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</row>
    <row r="276" spans="2:192" x14ac:dyDescent="0.2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</row>
    <row r="277" spans="2:192" x14ac:dyDescent="0.2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</row>
    <row r="278" spans="2:192" x14ac:dyDescent="0.2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</row>
    <row r="279" spans="2:192" x14ac:dyDescent="0.2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</row>
    <row r="280" spans="2:192" x14ac:dyDescent="0.2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</row>
    <row r="281" spans="2:192" x14ac:dyDescent="0.2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</row>
    <row r="282" spans="2:192" x14ac:dyDescent="0.2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</row>
    <row r="283" spans="2:192" x14ac:dyDescent="0.2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</row>
    <row r="284" spans="2:192" x14ac:dyDescent="0.2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</row>
    <row r="285" spans="2:192" x14ac:dyDescent="0.2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</row>
    <row r="286" spans="2:192" x14ac:dyDescent="0.2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</row>
    <row r="287" spans="2:192" x14ac:dyDescent="0.2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</row>
    <row r="288" spans="2:192" x14ac:dyDescent="0.2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</row>
    <row r="289" spans="2:192" x14ac:dyDescent="0.2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</row>
    <row r="290" spans="2:192" x14ac:dyDescent="0.2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</row>
    <row r="291" spans="2:192" x14ac:dyDescent="0.2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</row>
    <row r="292" spans="2:192" x14ac:dyDescent="0.2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</row>
    <row r="293" spans="2:192" x14ac:dyDescent="0.2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</row>
    <row r="294" spans="2:192" x14ac:dyDescent="0.2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</row>
    <row r="295" spans="2:192" x14ac:dyDescent="0.2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</row>
    <row r="296" spans="2:192" x14ac:dyDescent="0.2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</row>
    <row r="297" spans="2:192" x14ac:dyDescent="0.2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</row>
    <row r="298" spans="2:192" x14ac:dyDescent="0.2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</row>
    <row r="299" spans="2:192" x14ac:dyDescent="0.2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</row>
    <row r="300" spans="2:192" x14ac:dyDescent="0.2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</row>
    <row r="301" spans="2:192" x14ac:dyDescent="0.2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</row>
    <row r="302" spans="2:192" x14ac:dyDescent="0.2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</row>
    <row r="303" spans="2:192" x14ac:dyDescent="0.2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</row>
    <row r="304" spans="2:192" x14ac:dyDescent="0.2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</row>
    <row r="305" spans="2:192" x14ac:dyDescent="0.2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</row>
    <row r="306" spans="2:192" x14ac:dyDescent="0.2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</row>
    <row r="307" spans="2:192" x14ac:dyDescent="0.2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</row>
    <row r="308" spans="2:192" x14ac:dyDescent="0.2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</row>
    <row r="309" spans="2:192" x14ac:dyDescent="0.2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</row>
    <row r="310" spans="2:192" x14ac:dyDescent="0.2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</row>
    <row r="311" spans="2:192" x14ac:dyDescent="0.2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</row>
    <row r="312" spans="2:192" x14ac:dyDescent="0.2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</row>
    <row r="313" spans="2:192" x14ac:dyDescent="0.2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</row>
    <row r="314" spans="2:192" x14ac:dyDescent="0.2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</row>
    <row r="315" spans="2:192" x14ac:dyDescent="0.2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</row>
    <row r="316" spans="2:192" x14ac:dyDescent="0.2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</row>
    <row r="317" spans="2:192" x14ac:dyDescent="0.2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</row>
    <row r="318" spans="2:192" x14ac:dyDescent="0.2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</row>
    <row r="319" spans="2:192" x14ac:dyDescent="0.2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</row>
    <row r="320" spans="2:192" x14ac:dyDescent="0.2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</row>
    <row r="321" spans="2:192" x14ac:dyDescent="0.2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</row>
    <row r="322" spans="2:192" x14ac:dyDescent="0.2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</row>
    <row r="323" spans="2:192" x14ac:dyDescent="0.2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</row>
    <row r="324" spans="2:192" x14ac:dyDescent="0.2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</row>
    <row r="325" spans="2:192" x14ac:dyDescent="0.2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</row>
    <row r="326" spans="2:192" x14ac:dyDescent="0.2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</row>
    <row r="327" spans="2:192" x14ac:dyDescent="0.2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</row>
    <row r="328" spans="2:192" x14ac:dyDescent="0.2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</row>
    <row r="329" spans="2:192" x14ac:dyDescent="0.2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</row>
    <row r="330" spans="2:192" x14ac:dyDescent="0.2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</row>
    <row r="331" spans="2:192" x14ac:dyDescent="0.2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</row>
    <row r="332" spans="2:192" x14ac:dyDescent="0.2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</row>
    <row r="333" spans="2:192" x14ac:dyDescent="0.2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</row>
    <row r="334" spans="2:192" x14ac:dyDescent="0.2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</row>
    <row r="335" spans="2:192" x14ac:dyDescent="0.2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</row>
    <row r="336" spans="2:192" x14ac:dyDescent="0.2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</row>
    <row r="337" spans="2:192" x14ac:dyDescent="0.2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</row>
    <row r="338" spans="2:192" x14ac:dyDescent="0.2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</row>
    <row r="339" spans="2:192" x14ac:dyDescent="0.2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</row>
    <row r="340" spans="2:192" x14ac:dyDescent="0.2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</row>
    <row r="341" spans="2:192" x14ac:dyDescent="0.2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</row>
    <row r="342" spans="2:192" x14ac:dyDescent="0.2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</row>
    <row r="343" spans="2:192" x14ac:dyDescent="0.2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</row>
    <row r="344" spans="2:192" x14ac:dyDescent="0.2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</row>
    <row r="345" spans="2:192" x14ac:dyDescent="0.2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</row>
    <row r="346" spans="2:192" x14ac:dyDescent="0.2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</row>
    <row r="347" spans="2:192" x14ac:dyDescent="0.2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</row>
    <row r="348" spans="2:192" x14ac:dyDescent="0.2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</row>
    <row r="349" spans="2:192" x14ac:dyDescent="0.2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</row>
    <row r="350" spans="2:192" x14ac:dyDescent="0.2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</row>
    <row r="351" spans="2:192" x14ac:dyDescent="0.2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</row>
    <row r="352" spans="2:192" x14ac:dyDescent="0.2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</row>
    <row r="353" spans="2:192" x14ac:dyDescent="0.2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</row>
    <row r="354" spans="2:192" x14ac:dyDescent="0.2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</row>
    <row r="355" spans="2:192" x14ac:dyDescent="0.2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</row>
    <row r="356" spans="2:192" x14ac:dyDescent="0.2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</row>
    <row r="357" spans="2:192" x14ac:dyDescent="0.2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</row>
    <row r="358" spans="2:192" x14ac:dyDescent="0.2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</row>
    <row r="359" spans="2:192" x14ac:dyDescent="0.2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</row>
    <row r="360" spans="2:192" x14ac:dyDescent="0.2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</row>
    <row r="361" spans="2:192" x14ac:dyDescent="0.2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</row>
    <row r="362" spans="2:192" x14ac:dyDescent="0.2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</row>
    <row r="363" spans="2:192" x14ac:dyDescent="0.2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</row>
    <row r="364" spans="2:192" x14ac:dyDescent="0.2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</row>
    <row r="365" spans="2:192" x14ac:dyDescent="0.2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</row>
    <row r="366" spans="2:192" x14ac:dyDescent="0.2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</row>
    <row r="367" spans="2:192" x14ac:dyDescent="0.2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</row>
    <row r="368" spans="2:192" x14ac:dyDescent="0.2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</row>
    <row r="369" spans="2:192" x14ac:dyDescent="0.2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</row>
    <row r="370" spans="2:192" x14ac:dyDescent="0.2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</row>
    <row r="371" spans="2:192" x14ac:dyDescent="0.2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</row>
    <row r="372" spans="2:192" x14ac:dyDescent="0.2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</row>
    <row r="373" spans="2:192" x14ac:dyDescent="0.2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</row>
    <row r="374" spans="2:192" x14ac:dyDescent="0.2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</row>
    <row r="375" spans="2:192" x14ac:dyDescent="0.2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</row>
    <row r="376" spans="2:192" x14ac:dyDescent="0.2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</row>
    <row r="377" spans="2:192" x14ac:dyDescent="0.2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</row>
    <row r="378" spans="2:192" x14ac:dyDescent="0.2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</row>
    <row r="379" spans="2:192" x14ac:dyDescent="0.2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</row>
    <row r="380" spans="2:192" x14ac:dyDescent="0.2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</row>
    <row r="381" spans="2:192" x14ac:dyDescent="0.2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</row>
    <row r="382" spans="2:192" x14ac:dyDescent="0.2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</row>
    <row r="383" spans="2:192" x14ac:dyDescent="0.2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</row>
    <row r="384" spans="2:192" x14ac:dyDescent="0.2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</row>
    <row r="385" spans="2:192" x14ac:dyDescent="0.2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</row>
    <row r="386" spans="2:192" x14ac:dyDescent="0.2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</row>
    <row r="387" spans="2:192" x14ac:dyDescent="0.2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</row>
    <row r="388" spans="2:192" x14ac:dyDescent="0.2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</row>
    <row r="389" spans="2:192" x14ac:dyDescent="0.2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</row>
    <row r="390" spans="2:192" x14ac:dyDescent="0.2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</row>
    <row r="391" spans="2:192" x14ac:dyDescent="0.2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</row>
    <row r="392" spans="2:192" x14ac:dyDescent="0.2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</row>
    <row r="393" spans="2:192" x14ac:dyDescent="0.2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</row>
    <row r="394" spans="2:192" x14ac:dyDescent="0.2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</row>
    <row r="395" spans="2:192" x14ac:dyDescent="0.2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</row>
    <row r="396" spans="2:192" x14ac:dyDescent="0.2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</row>
    <row r="397" spans="2:192" x14ac:dyDescent="0.2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</row>
    <row r="398" spans="2:192" x14ac:dyDescent="0.2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</row>
    <row r="399" spans="2:192" x14ac:dyDescent="0.2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</row>
    <row r="400" spans="2:192" x14ac:dyDescent="0.2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</row>
    <row r="401" spans="2:143" x14ac:dyDescent="0.2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</row>
    <row r="402" spans="2:143" x14ac:dyDescent="0.2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</row>
    <row r="403" spans="2:143" x14ac:dyDescent="0.2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</row>
    <row r="404" spans="2:143" x14ac:dyDescent="0.2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</row>
    <row r="405" spans="2:143" x14ac:dyDescent="0.2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</row>
    <row r="406" spans="2:143" x14ac:dyDescent="0.2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</row>
    <row r="407" spans="2:143" x14ac:dyDescent="0.2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</row>
    <row r="408" spans="2:143" x14ac:dyDescent="0.2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</row>
    <row r="409" spans="2:143" x14ac:dyDescent="0.2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</row>
    <row r="410" spans="2:143" x14ac:dyDescent="0.2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</row>
    <row r="411" spans="2:143" x14ac:dyDescent="0.2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</row>
    <row r="412" spans="2:143" x14ac:dyDescent="0.2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</row>
    <row r="413" spans="2:143" x14ac:dyDescent="0.2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</row>
    <row r="414" spans="2:143" x14ac:dyDescent="0.2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</row>
    <row r="415" spans="2:143" x14ac:dyDescent="0.2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</row>
    <row r="416" spans="2:143" x14ac:dyDescent="0.2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</row>
    <row r="417" spans="2:143" x14ac:dyDescent="0.2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</row>
    <row r="418" spans="2:143" x14ac:dyDescent="0.2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</row>
    <row r="419" spans="2:143" x14ac:dyDescent="0.2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</row>
    <row r="420" spans="2:143" x14ac:dyDescent="0.2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</row>
    <row r="421" spans="2:143" x14ac:dyDescent="0.2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</row>
    <row r="422" spans="2:143" x14ac:dyDescent="0.2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</row>
    <row r="423" spans="2:143" x14ac:dyDescent="0.2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</row>
    <row r="424" spans="2:143" x14ac:dyDescent="0.2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</row>
    <row r="425" spans="2:143" x14ac:dyDescent="0.2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</row>
    <row r="426" spans="2:143" x14ac:dyDescent="0.2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</row>
    <row r="427" spans="2:143" x14ac:dyDescent="0.2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</row>
    <row r="428" spans="2:143" x14ac:dyDescent="0.2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</row>
    <row r="429" spans="2:143" x14ac:dyDescent="0.2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</row>
    <row r="430" spans="2:143" x14ac:dyDescent="0.2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</row>
    <row r="431" spans="2:143" x14ac:dyDescent="0.2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</row>
    <row r="432" spans="2:143" x14ac:dyDescent="0.2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</row>
    <row r="433" spans="2:143" x14ac:dyDescent="0.2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</row>
    <row r="434" spans="2:143" x14ac:dyDescent="0.2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</row>
    <row r="435" spans="2:143" x14ac:dyDescent="0.2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</row>
    <row r="436" spans="2:143" x14ac:dyDescent="0.2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</row>
    <row r="437" spans="2:143" x14ac:dyDescent="0.2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</row>
    <row r="438" spans="2:143" x14ac:dyDescent="0.2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</row>
    <row r="439" spans="2:143" x14ac:dyDescent="0.2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</row>
    <row r="440" spans="2:143" x14ac:dyDescent="0.2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</row>
    <row r="441" spans="2:143" x14ac:dyDescent="0.2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</row>
    <row r="442" spans="2:143" x14ac:dyDescent="0.2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</row>
    <row r="443" spans="2:143" x14ac:dyDescent="0.2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</row>
    <row r="444" spans="2:143" x14ac:dyDescent="0.2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</row>
    <row r="445" spans="2:143" x14ac:dyDescent="0.2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</row>
    <row r="446" spans="2:143" x14ac:dyDescent="0.2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</row>
    <row r="447" spans="2:143" x14ac:dyDescent="0.2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</row>
    <row r="448" spans="2:143" x14ac:dyDescent="0.2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</row>
    <row r="449" spans="2:143" x14ac:dyDescent="0.2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</row>
    <row r="450" spans="2:143" x14ac:dyDescent="0.2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</row>
    <row r="451" spans="2:143" x14ac:dyDescent="0.2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</row>
    <row r="452" spans="2:143" x14ac:dyDescent="0.2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</row>
    <row r="453" spans="2:143" x14ac:dyDescent="0.2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</row>
    <row r="454" spans="2:143" x14ac:dyDescent="0.2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</row>
    <row r="455" spans="2:143" x14ac:dyDescent="0.2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</row>
    <row r="456" spans="2:143" x14ac:dyDescent="0.2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</row>
    <row r="457" spans="2:143" x14ac:dyDescent="0.2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</row>
    <row r="458" spans="2:143" x14ac:dyDescent="0.2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</row>
    <row r="459" spans="2:143" x14ac:dyDescent="0.2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</row>
    <row r="460" spans="2:143" x14ac:dyDescent="0.2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</row>
    <row r="461" spans="2:143" x14ac:dyDescent="0.2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</row>
    <row r="462" spans="2:143" x14ac:dyDescent="0.2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</row>
    <row r="463" spans="2:143" x14ac:dyDescent="0.2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</row>
    <row r="464" spans="2:143" x14ac:dyDescent="0.2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</row>
    <row r="465" spans="2:143" x14ac:dyDescent="0.2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</row>
    <row r="466" spans="2:143" x14ac:dyDescent="0.2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</row>
    <row r="467" spans="2:143" x14ac:dyDescent="0.2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</row>
    <row r="468" spans="2:143" x14ac:dyDescent="0.2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</row>
    <row r="469" spans="2:143" x14ac:dyDescent="0.2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</row>
    <row r="470" spans="2:143" x14ac:dyDescent="0.2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</row>
    <row r="471" spans="2:143" x14ac:dyDescent="0.2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</row>
    <row r="472" spans="2:143" x14ac:dyDescent="0.2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</row>
    <row r="473" spans="2:143" x14ac:dyDescent="0.2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</row>
    <row r="474" spans="2:143" x14ac:dyDescent="0.2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</row>
    <row r="475" spans="2:143" x14ac:dyDescent="0.2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</row>
    <row r="476" spans="2:143" x14ac:dyDescent="0.2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  <c r="EF476" s="11"/>
      <c r="EG476" s="11"/>
      <c r="EH476" s="11"/>
      <c r="EI476" s="11"/>
      <c r="EJ476" s="11"/>
      <c r="EK476" s="11"/>
      <c r="EL476" s="11"/>
      <c r="EM476" s="11"/>
    </row>
    <row r="477" spans="2:143" x14ac:dyDescent="0.2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</row>
    <row r="478" spans="2:143" x14ac:dyDescent="0.2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</row>
    <row r="479" spans="2:143" x14ac:dyDescent="0.2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</row>
    <row r="480" spans="2:143" x14ac:dyDescent="0.2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</row>
    <row r="481" spans="2:143" x14ac:dyDescent="0.2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DZ481" s="11"/>
      <c r="EA481" s="11"/>
      <c r="EB481" s="11"/>
      <c r="EC481" s="11"/>
      <c r="ED481" s="11"/>
      <c r="EE481" s="11"/>
      <c r="EF481" s="11"/>
      <c r="EG481" s="11"/>
      <c r="EH481" s="11"/>
      <c r="EI481" s="11"/>
      <c r="EJ481" s="11"/>
      <c r="EK481" s="11"/>
      <c r="EL481" s="11"/>
      <c r="EM481" s="11"/>
    </row>
    <row r="482" spans="2:143" x14ac:dyDescent="0.2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  <c r="EF482" s="11"/>
      <c r="EG482" s="11"/>
      <c r="EH482" s="11"/>
      <c r="EI482" s="11"/>
      <c r="EJ482" s="11"/>
      <c r="EK482" s="11"/>
      <c r="EL482" s="11"/>
      <c r="EM482" s="11"/>
    </row>
    <row r="483" spans="2:143" x14ac:dyDescent="0.2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DZ483" s="11"/>
      <c r="EA483" s="11"/>
      <c r="EB483" s="11"/>
      <c r="EC483" s="11"/>
      <c r="ED483" s="11"/>
      <c r="EE483" s="11"/>
      <c r="EF483" s="11"/>
      <c r="EG483" s="11"/>
      <c r="EH483" s="11"/>
      <c r="EI483" s="11"/>
      <c r="EJ483" s="11"/>
      <c r="EK483" s="11"/>
      <c r="EL483" s="11"/>
      <c r="EM483" s="11"/>
    </row>
    <row r="484" spans="2:143" x14ac:dyDescent="0.2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  <c r="EF484" s="11"/>
      <c r="EG484" s="11"/>
      <c r="EH484" s="11"/>
      <c r="EI484" s="11"/>
      <c r="EJ484" s="11"/>
      <c r="EK484" s="11"/>
      <c r="EL484" s="11"/>
      <c r="EM484" s="11"/>
    </row>
    <row r="485" spans="2:143" x14ac:dyDescent="0.2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</row>
    <row r="486" spans="2:143" x14ac:dyDescent="0.2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</row>
    <row r="487" spans="2:143" x14ac:dyDescent="0.2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  <c r="EF487" s="11"/>
      <c r="EG487" s="11"/>
      <c r="EH487" s="11"/>
      <c r="EI487" s="11"/>
      <c r="EJ487" s="11"/>
      <c r="EK487" s="11"/>
      <c r="EL487" s="11"/>
      <c r="EM487" s="11"/>
    </row>
    <row r="488" spans="2:143" x14ac:dyDescent="0.2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</row>
    <row r="489" spans="2:143" x14ac:dyDescent="0.2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</row>
    <row r="490" spans="2:143" x14ac:dyDescent="0.2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</row>
    <row r="491" spans="2:143" x14ac:dyDescent="0.2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</row>
    <row r="492" spans="2:143" x14ac:dyDescent="0.2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</row>
    <row r="493" spans="2:143" x14ac:dyDescent="0.2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</row>
    <row r="494" spans="2:143" x14ac:dyDescent="0.2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  <c r="EF494" s="11"/>
      <c r="EG494" s="11"/>
      <c r="EH494" s="11"/>
      <c r="EI494" s="11"/>
      <c r="EJ494" s="11"/>
      <c r="EK494" s="11"/>
      <c r="EL494" s="11"/>
      <c r="EM494" s="11"/>
    </row>
    <row r="495" spans="2:143" x14ac:dyDescent="0.2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  <c r="EF495" s="11"/>
      <c r="EG495" s="11"/>
      <c r="EH495" s="11"/>
      <c r="EI495" s="11"/>
      <c r="EJ495" s="11"/>
      <c r="EK495" s="11"/>
      <c r="EL495" s="11"/>
      <c r="EM495" s="11"/>
    </row>
    <row r="496" spans="2:143" x14ac:dyDescent="0.2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  <c r="EF496" s="11"/>
      <c r="EG496" s="11"/>
      <c r="EH496" s="11"/>
      <c r="EI496" s="11"/>
      <c r="EJ496" s="11"/>
      <c r="EK496" s="11"/>
      <c r="EL496" s="11"/>
      <c r="EM496" s="11"/>
    </row>
    <row r="497" spans="2:143" x14ac:dyDescent="0.2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</row>
    <row r="498" spans="2:143" x14ac:dyDescent="0.2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</row>
    <row r="499" spans="2:143" x14ac:dyDescent="0.2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</row>
    <row r="500" spans="2:143" x14ac:dyDescent="0.2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  <c r="EF500" s="11"/>
      <c r="EG500" s="11"/>
      <c r="EH500" s="11"/>
      <c r="EI500" s="11"/>
      <c r="EJ500" s="11"/>
      <c r="EK500" s="11"/>
      <c r="EL500" s="11"/>
      <c r="EM500" s="11"/>
    </row>
    <row r="501" spans="2:143" x14ac:dyDescent="0.2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</row>
    <row r="502" spans="2:143" x14ac:dyDescent="0.2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</row>
    <row r="503" spans="2:143" x14ac:dyDescent="0.2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</row>
    <row r="504" spans="2:143" x14ac:dyDescent="0.2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</row>
    <row r="505" spans="2:143" x14ac:dyDescent="0.2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</row>
    <row r="506" spans="2:143" x14ac:dyDescent="0.2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</row>
    <row r="507" spans="2:143" x14ac:dyDescent="0.2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</row>
    <row r="508" spans="2:143" x14ac:dyDescent="0.2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</row>
    <row r="509" spans="2:143" x14ac:dyDescent="0.2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</row>
    <row r="510" spans="2:143" x14ac:dyDescent="0.2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</row>
    <row r="511" spans="2:143" x14ac:dyDescent="0.2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</row>
    <row r="512" spans="2:143" x14ac:dyDescent="0.2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</row>
    <row r="513" spans="2:143" x14ac:dyDescent="0.2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</row>
    <row r="514" spans="2:143" x14ac:dyDescent="0.2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</row>
    <row r="515" spans="2:143" x14ac:dyDescent="0.2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</row>
    <row r="516" spans="2:143" x14ac:dyDescent="0.2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</row>
    <row r="517" spans="2:143" x14ac:dyDescent="0.2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</row>
    <row r="518" spans="2:143" x14ac:dyDescent="0.2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  <c r="EF518" s="11"/>
      <c r="EG518" s="11"/>
      <c r="EH518" s="11"/>
      <c r="EI518" s="11"/>
      <c r="EJ518" s="11"/>
      <c r="EK518" s="11"/>
      <c r="EL518" s="11"/>
      <c r="EM518" s="11"/>
    </row>
    <row r="519" spans="2:143" x14ac:dyDescent="0.2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</row>
    <row r="520" spans="2:143" x14ac:dyDescent="0.2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</row>
    <row r="521" spans="2:143" x14ac:dyDescent="0.2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  <c r="EF521" s="11"/>
      <c r="EG521" s="11"/>
      <c r="EH521" s="11"/>
      <c r="EI521" s="11"/>
      <c r="EJ521" s="11"/>
      <c r="EK521" s="11"/>
      <c r="EL521" s="11"/>
      <c r="EM521" s="11"/>
    </row>
    <row r="522" spans="2:143" x14ac:dyDescent="0.2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</row>
    <row r="523" spans="2:143" x14ac:dyDescent="0.2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  <c r="EF523" s="11"/>
      <c r="EG523" s="11"/>
      <c r="EH523" s="11"/>
      <c r="EI523" s="11"/>
      <c r="EJ523" s="11"/>
      <c r="EK523" s="11"/>
      <c r="EL523" s="11"/>
      <c r="EM523" s="11"/>
    </row>
    <row r="524" spans="2:143" x14ac:dyDescent="0.2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  <c r="EF524" s="11"/>
      <c r="EG524" s="11"/>
      <c r="EH524" s="11"/>
      <c r="EI524" s="11"/>
      <c r="EJ524" s="11"/>
      <c r="EK524" s="11"/>
      <c r="EL524" s="11"/>
      <c r="EM524" s="11"/>
    </row>
    <row r="525" spans="2:143" x14ac:dyDescent="0.2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</row>
    <row r="526" spans="2:143" x14ac:dyDescent="0.2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  <c r="EF526" s="11"/>
      <c r="EG526" s="11"/>
      <c r="EH526" s="11"/>
      <c r="EI526" s="11"/>
      <c r="EJ526" s="11"/>
      <c r="EK526" s="11"/>
      <c r="EL526" s="11"/>
      <c r="EM526" s="11"/>
    </row>
    <row r="527" spans="2:143" x14ac:dyDescent="0.2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  <c r="EF527" s="11"/>
      <c r="EG527" s="11"/>
      <c r="EH527" s="11"/>
      <c r="EI527" s="11"/>
      <c r="EJ527" s="11"/>
      <c r="EK527" s="11"/>
      <c r="EL527" s="11"/>
      <c r="EM527" s="11"/>
    </row>
    <row r="528" spans="2:143" x14ac:dyDescent="0.2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  <c r="EF528" s="11"/>
      <c r="EG528" s="11"/>
      <c r="EH528" s="11"/>
      <c r="EI528" s="11"/>
      <c r="EJ528" s="11"/>
      <c r="EK528" s="11"/>
      <c r="EL528" s="11"/>
      <c r="EM528" s="11"/>
    </row>
    <row r="529" spans="2:143" x14ac:dyDescent="0.2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  <c r="EF529" s="11"/>
      <c r="EG529" s="11"/>
      <c r="EH529" s="11"/>
      <c r="EI529" s="11"/>
      <c r="EJ529" s="11"/>
      <c r="EK529" s="11"/>
      <c r="EL529" s="11"/>
      <c r="EM529" s="11"/>
    </row>
    <row r="530" spans="2:143" x14ac:dyDescent="0.2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  <c r="EF530" s="11"/>
      <c r="EG530" s="11"/>
      <c r="EH530" s="11"/>
      <c r="EI530" s="11"/>
      <c r="EJ530" s="11"/>
      <c r="EK530" s="11"/>
      <c r="EL530" s="11"/>
      <c r="EM530" s="11"/>
    </row>
    <row r="531" spans="2:143" x14ac:dyDescent="0.2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  <c r="EF531" s="11"/>
      <c r="EG531" s="11"/>
      <c r="EH531" s="11"/>
      <c r="EI531" s="11"/>
      <c r="EJ531" s="11"/>
      <c r="EK531" s="11"/>
      <c r="EL531" s="11"/>
      <c r="EM531" s="11"/>
    </row>
    <row r="532" spans="2:143" x14ac:dyDescent="0.2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  <c r="EF532" s="11"/>
      <c r="EG532" s="11"/>
      <c r="EH532" s="11"/>
      <c r="EI532" s="11"/>
      <c r="EJ532" s="11"/>
      <c r="EK532" s="11"/>
      <c r="EL532" s="11"/>
      <c r="EM532" s="11"/>
    </row>
    <row r="533" spans="2:143" x14ac:dyDescent="0.2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  <c r="EF533" s="11"/>
      <c r="EG533" s="11"/>
      <c r="EH533" s="11"/>
      <c r="EI533" s="11"/>
      <c r="EJ533" s="11"/>
      <c r="EK533" s="11"/>
      <c r="EL533" s="11"/>
      <c r="EM533" s="11"/>
    </row>
    <row r="534" spans="2:143" x14ac:dyDescent="0.2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  <c r="EF534" s="11"/>
      <c r="EG534" s="11"/>
      <c r="EH534" s="11"/>
      <c r="EI534" s="11"/>
      <c r="EJ534" s="11"/>
      <c r="EK534" s="11"/>
      <c r="EL534" s="11"/>
      <c r="EM534" s="11"/>
    </row>
    <row r="535" spans="2:143" x14ac:dyDescent="0.2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  <c r="EF535" s="11"/>
      <c r="EG535" s="11"/>
      <c r="EH535" s="11"/>
      <c r="EI535" s="11"/>
      <c r="EJ535" s="11"/>
      <c r="EK535" s="11"/>
      <c r="EL535" s="11"/>
      <c r="EM535" s="11"/>
    </row>
    <row r="536" spans="2:143" x14ac:dyDescent="0.2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  <c r="EF536" s="11"/>
      <c r="EG536" s="11"/>
      <c r="EH536" s="11"/>
      <c r="EI536" s="11"/>
      <c r="EJ536" s="11"/>
      <c r="EK536" s="11"/>
      <c r="EL536" s="11"/>
      <c r="EM536" s="11"/>
    </row>
    <row r="537" spans="2:143" x14ac:dyDescent="0.2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</row>
    <row r="538" spans="2:143" x14ac:dyDescent="0.2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</row>
    <row r="539" spans="2:143" x14ac:dyDescent="0.2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  <c r="EF539" s="11"/>
      <c r="EG539" s="11"/>
      <c r="EH539" s="11"/>
      <c r="EI539" s="11"/>
      <c r="EJ539" s="11"/>
      <c r="EK539" s="11"/>
      <c r="EL539" s="11"/>
      <c r="EM539" s="11"/>
    </row>
    <row r="540" spans="2:143" x14ac:dyDescent="0.2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</row>
    <row r="541" spans="2:143" x14ac:dyDescent="0.2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</row>
    <row r="542" spans="2:143" x14ac:dyDescent="0.2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</row>
    <row r="543" spans="2:143" x14ac:dyDescent="0.2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</row>
    <row r="544" spans="2:143" x14ac:dyDescent="0.2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</row>
    <row r="545" spans="2:143" x14ac:dyDescent="0.2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</row>
    <row r="546" spans="2:143" x14ac:dyDescent="0.2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  <c r="EF546" s="11"/>
      <c r="EG546" s="11"/>
      <c r="EH546" s="11"/>
      <c r="EI546" s="11"/>
      <c r="EJ546" s="11"/>
      <c r="EK546" s="11"/>
      <c r="EL546" s="11"/>
      <c r="EM546" s="11"/>
    </row>
    <row r="547" spans="2:143" x14ac:dyDescent="0.2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</row>
    <row r="548" spans="2:143" x14ac:dyDescent="0.2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  <c r="EF548" s="11"/>
      <c r="EG548" s="11"/>
      <c r="EH548" s="11"/>
      <c r="EI548" s="11"/>
      <c r="EJ548" s="11"/>
      <c r="EK548" s="11"/>
      <c r="EL548" s="11"/>
      <c r="EM548" s="11"/>
    </row>
    <row r="549" spans="2:143" x14ac:dyDescent="0.2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  <c r="EF549" s="11"/>
      <c r="EG549" s="11"/>
      <c r="EH549" s="11"/>
      <c r="EI549" s="11"/>
      <c r="EJ549" s="11"/>
      <c r="EK549" s="11"/>
      <c r="EL549" s="11"/>
      <c r="EM549" s="11"/>
    </row>
    <row r="550" spans="2:143" x14ac:dyDescent="0.2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  <c r="EF550" s="11"/>
      <c r="EG550" s="11"/>
      <c r="EH550" s="11"/>
      <c r="EI550" s="11"/>
      <c r="EJ550" s="11"/>
      <c r="EK550" s="11"/>
      <c r="EL550" s="11"/>
      <c r="EM550" s="11"/>
    </row>
    <row r="551" spans="2:143" x14ac:dyDescent="0.2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</row>
    <row r="552" spans="2:143" x14ac:dyDescent="0.2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  <c r="EF552" s="11"/>
      <c r="EG552" s="11"/>
      <c r="EH552" s="11"/>
      <c r="EI552" s="11"/>
      <c r="EJ552" s="11"/>
      <c r="EK552" s="11"/>
      <c r="EL552" s="11"/>
      <c r="EM552" s="11"/>
    </row>
    <row r="553" spans="2:143" x14ac:dyDescent="0.2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  <c r="EF553" s="11"/>
      <c r="EG553" s="11"/>
      <c r="EH553" s="11"/>
      <c r="EI553" s="11"/>
      <c r="EJ553" s="11"/>
      <c r="EK553" s="11"/>
      <c r="EL553" s="11"/>
      <c r="EM553" s="11"/>
    </row>
    <row r="554" spans="2:143" x14ac:dyDescent="0.2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  <c r="EF554" s="11"/>
      <c r="EG554" s="11"/>
      <c r="EH554" s="11"/>
      <c r="EI554" s="11"/>
      <c r="EJ554" s="11"/>
      <c r="EK554" s="11"/>
      <c r="EL554" s="11"/>
      <c r="EM554" s="11"/>
    </row>
    <row r="555" spans="2:143" x14ac:dyDescent="0.2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</row>
    <row r="556" spans="2:143" x14ac:dyDescent="0.2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11"/>
      <c r="EE556" s="11"/>
      <c r="EF556" s="11"/>
      <c r="EG556" s="11"/>
      <c r="EH556" s="11"/>
      <c r="EI556" s="11"/>
      <c r="EJ556" s="11"/>
      <c r="EK556" s="11"/>
      <c r="EL556" s="11"/>
      <c r="EM556" s="11"/>
    </row>
    <row r="557" spans="2:143" x14ac:dyDescent="0.2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  <c r="DZ557" s="11"/>
      <c r="EA557" s="11"/>
      <c r="EB557" s="11"/>
      <c r="EC557" s="11"/>
      <c r="ED557" s="11"/>
      <c r="EE557" s="11"/>
      <c r="EF557" s="11"/>
      <c r="EG557" s="11"/>
      <c r="EH557" s="11"/>
      <c r="EI557" s="11"/>
      <c r="EJ557" s="11"/>
      <c r="EK557" s="11"/>
      <c r="EL557" s="11"/>
      <c r="EM557" s="11"/>
    </row>
    <row r="558" spans="2:143" x14ac:dyDescent="0.2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  <c r="EF558" s="11"/>
      <c r="EG558" s="11"/>
      <c r="EH558" s="11"/>
      <c r="EI558" s="11"/>
      <c r="EJ558" s="11"/>
      <c r="EK558" s="11"/>
      <c r="EL558" s="11"/>
      <c r="EM558" s="11"/>
    </row>
    <row r="559" spans="2:143" x14ac:dyDescent="0.2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  <c r="EF559" s="11"/>
      <c r="EG559" s="11"/>
      <c r="EH559" s="11"/>
      <c r="EI559" s="11"/>
      <c r="EJ559" s="11"/>
      <c r="EK559" s="11"/>
      <c r="EL559" s="11"/>
      <c r="EM559" s="11"/>
    </row>
    <row r="560" spans="2:143" x14ac:dyDescent="0.2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  <c r="EF560" s="11"/>
      <c r="EG560" s="11"/>
      <c r="EH560" s="11"/>
      <c r="EI560" s="11"/>
      <c r="EJ560" s="11"/>
      <c r="EK560" s="11"/>
      <c r="EL560" s="11"/>
      <c r="EM560" s="11"/>
    </row>
    <row r="561" spans="2:143" x14ac:dyDescent="0.2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  <c r="EF561" s="11"/>
      <c r="EG561" s="11"/>
      <c r="EH561" s="11"/>
      <c r="EI561" s="11"/>
      <c r="EJ561" s="11"/>
      <c r="EK561" s="11"/>
      <c r="EL561" s="11"/>
      <c r="EM561" s="11"/>
    </row>
    <row r="562" spans="2:143" x14ac:dyDescent="0.2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  <c r="EF562" s="11"/>
      <c r="EG562" s="11"/>
      <c r="EH562" s="11"/>
      <c r="EI562" s="11"/>
      <c r="EJ562" s="11"/>
      <c r="EK562" s="11"/>
      <c r="EL562" s="11"/>
      <c r="EM562" s="11"/>
    </row>
    <row r="563" spans="2:143" x14ac:dyDescent="0.2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  <c r="DZ563" s="11"/>
      <c r="EA563" s="11"/>
      <c r="EB563" s="11"/>
      <c r="EC563" s="11"/>
      <c r="ED563" s="11"/>
      <c r="EE563" s="11"/>
      <c r="EF563" s="11"/>
      <c r="EG563" s="11"/>
      <c r="EH563" s="11"/>
      <c r="EI563" s="11"/>
      <c r="EJ563" s="11"/>
      <c r="EK563" s="11"/>
      <c r="EL563" s="11"/>
      <c r="EM563" s="11"/>
    </row>
    <row r="564" spans="2:143" x14ac:dyDescent="0.2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  <c r="EF564" s="11"/>
      <c r="EG564" s="11"/>
      <c r="EH564" s="11"/>
      <c r="EI564" s="11"/>
      <c r="EJ564" s="11"/>
      <c r="EK564" s="11"/>
      <c r="EL564" s="11"/>
      <c r="EM564" s="11"/>
    </row>
    <row r="565" spans="2:143" x14ac:dyDescent="0.2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  <c r="DZ565" s="11"/>
      <c r="EA565" s="11"/>
      <c r="EB565" s="11"/>
      <c r="EC565" s="11"/>
      <c r="ED565" s="11"/>
      <c r="EE565" s="11"/>
      <c r="EF565" s="11"/>
      <c r="EG565" s="11"/>
      <c r="EH565" s="11"/>
      <c r="EI565" s="11"/>
      <c r="EJ565" s="11"/>
      <c r="EK565" s="11"/>
      <c r="EL565" s="11"/>
      <c r="EM565" s="11"/>
    </row>
    <row r="566" spans="2:143" x14ac:dyDescent="0.2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  <c r="DZ566" s="11"/>
      <c r="EA566" s="11"/>
      <c r="EB566" s="11"/>
      <c r="EC566" s="11"/>
      <c r="ED566" s="11"/>
      <c r="EE566" s="11"/>
      <c r="EF566" s="11"/>
      <c r="EG566" s="11"/>
      <c r="EH566" s="11"/>
      <c r="EI566" s="11"/>
      <c r="EJ566" s="11"/>
      <c r="EK566" s="11"/>
      <c r="EL566" s="11"/>
      <c r="EM566" s="11"/>
    </row>
    <row r="567" spans="2:143" x14ac:dyDescent="0.2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  <c r="EF567" s="11"/>
      <c r="EG567" s="11"/>
      <c r="EH567" s="11"/>
      <c r="EI567" s="11"/>
      <c r="EJ567" s="11"/>
      <c r="EK567" s="11"/>
      <c r="EL567" s="11"/>
      <c r="EM567" s="11"/>
    </row>
    <row r="568" spans="2:143" x14ac:dyDescent="0.2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  <c r="DZ568" s="11"/>
      <c r="EA568" s="11"/>
      <c r="EB568" s="11"/>
      <c r="EC568" s="11"/>
      <c r="ED568" s="11"/>
      <c r="EE568" s="11"/>
      <c r="EF568" s="11"/>
      <c r="EG568" s="11"/>
      <c r="EH568" s="11"/>
      <c r="EI568" s="11"/>
      <c r="EJ568" s="11"/>
      <c r="EK568" s="11"/>
      <c r="EL568" s="11"/>
      <c r="EM568" s="11"/>
    </row>
    <row r="569" spans="2:143" x14ac:dyDescent="0.2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  <c r="EF569" s="11"/>
      <c r="EG569" s="11"/>
      <c r="EH569" s="11"/>
      <c r="EI569" s="11"/>
      <c r="EJ569" s="11"/>
      <c r="EK569" s="11"/>
      <c r="EL569" s="11"/>
      <c r="EM569" s="11"/>
    </row>
    <row r="570" spans="2:143" x14ac:dyDescent="0.2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  <c r="EF570" s="11"/>
      <c r="EG570" s="11"/>
      <c r="EH570" s="11"/>
      <c r="EI570" s="11"/>
      <c r="EJ570" s="11"/>
      <c r="EK570" s="11"/>
      <c r="EL570" s="11"/>
      <c r="EM570" s="11"/>
    </row>
    <row r="571" spans="2:143" x14ac:dyDescent="0.2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  <c r="EF571" s="11"/>
      <c r="EG571" s="11"/>
      <c r="EH571" s="11"/>
      <c r="EI571" s="11"/>
      <c r="EJ571" s="11"/>
      <c r="EK571" s="11"/>
      <c r="EL571" s="11"/>
      <c r="EM571" s="11"/>
    </row>
    <row r="572" spans="2:143" x14ac:dyDescent="0.2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  <c r="EF572" s="11"/>
      <c r="EG572" s="11"/>
      <c r="EH572" s="11"/>
      <c r="EI572" s="11"/>
      <c r="EJ572" s="11"/>
      <c r="EK572" s="11"/>
      <c r="EL572" s="11"/>
      <c r="EM572" s="11"/>
    </row>
    <row r="573" spans="2:143" x14ac:dyDescent="0.2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  <c r="EF573" s="11"/>
      <c r="EG573" s="11"/>
      <c r="EH573" s="11"/>
      <c r="EI573" s="11"/>
      <c r="EJ573" s="11"/>
      <c r="EK573" s="11"/>
      <c r="EL573" s="11"/>
      <c r="EM573" s="11"/>
    </row>
    <row r="574" spans="2:143" x14ac:dyDescent="0.2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  <c r="EF574" s="11"/>
      <c r="EG574" s="11"/>
      <c r="EH574" s="11"/>
      <c r="EI574" s="11"/>
      <c r="EJ574" s="11"/>
      <c r="EK574" s="11"/>
      <c r="EL574" s="11"/>
      <c r="EM574" s="11"/>
    </row>
    <row r="575" spans="2:143" x14ac:dyDescent="0.2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  <c r="EF575" s="11"/>
      <c r="EG575" s="11"/>
      <c r="EH575" s="11"/>
      <c r="EI575" s="11"/>
      <c r="EJ575" s="11"/>
      <c r="EK575" s="11"/>
      <c r="EL575" s="11"/>
      <c r="EM575" s="11"/>
    </row>
    <row r="576" spans="2:143" x14ac:dyDescent="0.2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  <c r="EF576" s="11"/>
      <c r="EG576" s="11"/>
      <c r="EH576" s="11"/>
      <c r="EI576" s="11"/>
      <c r="EJ576" s="11"/>
      <c r="EK576" s="11"/>
      <c r="EL576" s="11"/>
      <c r="EM576" s="11"/>
    </row>
    <row r="577" spans="2:143" x14ac:dyDescent="0.2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  <c r="DY577" s="11"/>
      <c r="DZ577" s="11"/>
      <c r="EA577" s="11"/>
      <c r="EB577" s="11"/>
      <c r="EC577" s="11"/>
      <c r="ED577" s="11"/>
      <c r="EE577" s="11"/>
      <c r="EF577" s="11"/>
      <c r="EG577" s="11"/>
      <c r="EH577" s="11"/>
      <c r="EI577" s="11"/>
      <c r="EJ577" s="11"/>
      <c r="EK577" s="11"/>
      <c r="EL577" s="11"/>
      <c r="EM577" s="11"/>
    </row>
    <row r="578" spans="2:143" x14ac:dyDescent="0.2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  <c r="DZ578" s="11"/>
      <c r="EA578" s="11"/>
      <c r="EB578" s="11"/>
      <c r="EC578" s="11"/>
      <c r="ED578" s="11"/>
      <c r="EE578" s="11"/>
      <c r="EF578" s="11"/>
      <c r="EG578" s="11"/>
      <c r="EH578" s="11"/>
      <c r="EI578" s="11"/>
      <c r="EJ578" s="11"/>
      <c r="EK578" s="11"/>
      <c r="EL578" s="11"/>
      <c r="EM578" s="11"/>
    </row>
    <row r="579" spans="2:143" x14ac:dyDescent="0.2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  <c r="EF579" s="11"/>
      <c r="EG579" s="11"/>
      <c r="EH579" s="11"/>
      <c r="EI579" s="11"/>
      <c r="EJ579" s="11"/>
      <c r="EK579" s="11"/>
      <c r="EL579" s="11"/>
      <c r="EM579" s="11"/>
    </row>
    <row r="580" spans="2:143" x14ac:dyDescent="0.2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  <c r="DY580" s="11"/>
      <c r="DZ580" s="11"/>
      <c r="EA580" s="11"/>
      <c r="EB580" s="11"/>
      <c r="EC580" s="11"/>
      <c r="ED580" s="11"/>
      <c r="EE580" s="11"/>
      <c r="EF580" s="11"/>
      <c r="EG580" s="11"/>
      <c r="EH580" s="11"/>
      <c r="EI580" s="11"/>
      <c r="EJ580" s="11"/>
      <c r="EK580" s="11"/>
      <c r="EL580" s="11"/>
      <c r="EM580" s="11"/>
    </row>
    <row r="581" spans="2:143" x14ac:dyDescent="0.2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  <c r="EF581" s="11"/>
      <c r="EG581" s="11"/>
      <c r="EH581" s="11"/>
      <c r="EI581" s="11"/>
      <c r="EJ581" s="11"/>
      <c r="EK581" s="11"/>
      <c r="EL581" s="11"/>
      <c r="EM581" s="11"/>
    </row>
    <row r="582" spans="2:143" x14ac:dyDescent="0.2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  <c r="DZ582" s="11"/>
      <c r="EA582" s="11"/>
      <c r="EB582" s="11"/>
      <c r="EC582" s="11"/>
      <c r="ED582" s="11"/>
      <c r="EE582" s="11"/>
      <c r="EF582" s="11"/>
      <c r="EG582" s="11"/>
      <c r="EH582" s="11"/>
      <c r="EI582" s="11"/>
      <c r="EJ582" s="11"/>
      <c r="EK582" s="11"/>
      <c r="EL582" s="11"/>
      <c r="EM582" s="11"/>
    </row>
    <row r="583" spans="2:143" x14ac:dyDescent="0.2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  <c r="EF583" s="11"/>
      <c r="EG583" s="11"/>
      <c r="EH583" s="11"/>
      <c r="EI583" s="11"/>
      <c r="EJ583" s="11"/>
      <c r="EK583" s="11"/>
      <c r="EL583" s="11"/>
      <c r="EM583" s="11"/>
    </row>
    <row r="584" spans="2:143" x14ac:dyDescent="0.2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  <c r="EF584" s="11"/>
      <c r="EG584" s="11"/>
      <c r="EH584" s="11"/>
      <c r="EI584" s="11"/>
      <c r="EJ584" s="11"/>
      <c r="EK584" s="11"/>
      <c r="EL584" s="11"/>
      <c r="EM584" s="11"/>
    </row>
    <row r="585" spans="2:143" x14ac:dyDescent="0.2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  <c r="EF585" s="11"/>
      <c r="EG585" s="11"/>
      <c r="EH585" s="11"/>
      <c r="EI585" s="11"/>
      <c r="EJ585" s="11"/>
      <c r="EK585" s="11"/>
      <c r="EL585" s="11"/>
      <c r="EM585" s="11"/>
    </row>
    <row r="586" spans="2:143" x14ac:dyDescent="0.2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  <c r="EF586" s="11"/>
      <c r="EG586" s="11"/>
      <c r="EH586" s="11"/>
      <c r="EI586" s="11"/>
      <c r="EJ586" s="11"/>
      <c r="EK586" s="11"/>
      <c r="EL586" s="11"/>
      <c r="EM586" s="11"/>
    </row>
    <row r="587" spans="2:143" x14ac:dyDescent="0.2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  <c r="DZ587" s="11"/>
      <c r="EA587" s="11"/>
      <c r="EB587" s="11"/>
      <c r="EC587" s="11"/>
      <c r="ED587" s="11"/>
      <c r="EE587" s="11"/>
      <c r="EF587" s="11"/>
      <c r="EG587" s="11"/>
      <c r="EH587" s="11"/>
      <c r="EI587" s="11"/>
      <c r="EJ587" s="11"/>
      <c r="EK587" s="11"/>
      <c r="EL587" s="11"/>
      <c r="EM587" s="11"/>
    </row>
    <row r="588" spans="2:143" x14ac:dyDescent="0.2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  <c r="DY588" s="11"/>
      <c r="DZ588" s="11"/>
      <c r="EA588" s="11"/>
      <c r="EB588" s="11"/>
      <c r="EC588" s="11"/>
      <c r="ED588" s="11"/>
      <c r="EE588" s="11"/>
      <c r="EF588" s="11"/>
      <c r="EG588" s="11"/>
      <c r="EH588" s="11"/>
      <c r="EI588" s="11"/>
      <c r="EJ588" s="11"/>
      <c r="EK588" s="11"/>
      <c r="EL588" s="11"/>
      <c r="EM588" s="11"/>
    </row>
    <row r="589" spans="2:143" x14ac:dyDescent="0.2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  <c r="DZ589" s="11"/>
      <c r="EA589" s="11"/>
      <c r="EB589" s="11"/>
      <c r="EC589" s="11"/>
      <c r="ED589" s="11"/>
      <c r="EE589" s="11"/>
      <c r="EF589" s="11"/>
      <c r="EG589" s="11"/>
      <c r="EH589" s="11"/>
      <c r="EI589" s="11"/>
      <c r="EJ589" s="11"/>
      <c r="EK589" s="11"/>
      <c r="EL589" s="11"/>
      <c r="EM589" s="11"/>
    </row>
    <row r="590" spans="2:143" x14ac:dyDescent="0.2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  <c r="DZ590" s="11"/>
      <c r="EA590" s="11"/>
      <c r="EB590" s="11"/>
      <c r="EC590" s="11"/>
      <c r="ED590" s="11"/>
      <c r="EE590" s="11"/>
      <c r="EF590" s="11"/>
      <c r="EG590" s="11"/>
      <c r="EH590" s="11"/>
      <c r="EI590" s="11"/>
      <c r="EJ590" s="11"/>
      <c r="EK590" s="11"/>
      <c r="EL590" s="11"/>
      <c r="EM590" s="11"/>
    </row>
    <row r="591" spans="2:143" x14ac:dyDescent="0.2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  <c r="DY591" s="11"/>
      <c r="DZ591" s="11"/>
      <c r="EA591" s="11"/>
      <c r="EB591" s="11"/>
      <c r="EC591" s="11"/>
      <c r="ED591" s="11"/>
      <c r="EE591" s="11"/>
      <c r="EF591" s="11"/>
      <c r="EG591" s="11"/>
      <c r="EH591" s="11"/>
      <c r="EI591" s="11"/>
      <c r="EJ591" s="11"/>
      <c r="EK591" s="11"/>
      <c r="EL591" s="11"/>
      <c r="EM591" s="11"/>
    </row>
    <row r="592" spans="2:143" x14ac:dyDescent="0.2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  <c r="EF592" s="11"/>
      <c r="EG592" s="11"/>
      <c r="EH592" s="11"/>
      <c r="EI592" s="11"/>
      <c r="EJ592" s="11"/>
      <c r="EK592" s="11"/>
      <c r="EL592" s="11"/>
      <c r="EM592" s="11"/>
    </row>
    <row r="593" spans="2:143" x14ac:dyDescent="0.2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  <c r="EF593" s="11"/>
      <c r="EG593" s="11"/>
      <c r="EH593" s="11"/>
      <c r="EI593" s="11"/>
      <c r="EJ593" s="11"/>
      <c r="EK593" s="11"/>
      <c r="EL593" s="11"/>
      <c r="EM593" s="11"/>
    </row>
    <row r="594" spans="2:143" x14ac:dyDescent="0.2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  <c r="EF594" s="11"/>
      <c r="EG594" s="11"/>
      <c r="EH594" s="11"/>
      <c r="EI594" s="11"/>
      <c r="EJ594" s="11"/>
      <c r="EK594" s="11"/>
      <c r="EL594" s="11"/>
      <c r="EM594" s="11"/>
    </row>
    <row r="595" spans="2:143" x14ac:dyDescent="0.2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  <c r="DY595" s="11"/>
      <c r="DZ595" s="11"/>
      <c r="EA595" s="11"/>
      <c r="EB595" s="11"/>
      <c r="EC595" s="11"/>
      <c r="ED595" s="11"/>
      <c r="EE595" s="11"/>
      <c r="EF595" s="11"/>
      <c r="EG595" s="11"/>
      <c r="EH595" s="11"/>
      <c r="EI595" s="11"/>
      <c r="EJ595" s="11"/>
      <c r="EK595" s="11"/>
      <c r="EL595" s="11"/>
      <c r="EM595" s="11"/>
    </row>
    <row r="596" spans="2:143" x14ac:dyDescent="0.2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  <c r="DY596" s="11"/>
      <c r="DZ596" s="11"/>
      <c r="EA596" s="11"/>
      <c r="EB596" s="11"/>
      <c r="EC596" s="11"/>
      <c r="ED596" s="11"/>
      <c r="EE596" s="11"/>
      <c r="EF596" s="11"/>
      <c r="EG596" s="11"/>
      <c r="EH596" s="11"/>
      <c r="EI596" s="11"/>
      <c r="EJ596" s="11"/>
      <c r="EK596" s="11"/>
      <c r="EL596" s="11"/>
      <c r="EM596" s="11"/>
    </row>
    <row r="597" spans="2:143" x14ac:dyDescent="0.2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  <c r="DY597" s="11"/>
      <c r="DZ597" s="11"/>
      <c r="EA597" s="11"/>
      <c r="EB597" s="11"/>
      <c r="EC597" s="11"/>
      <c r="ED597" s="11"/>
      <c r="EE597" s="11"/>
      <c r="EF597" s="11"/>
      <c r="EG597" s="11"/>
      <c r="EH597" s="11"/>
      <c r="EI597" s="11"/>
      <c r="EJ597" s="11"/>
      <c r="EK597" s="11"/>
      <c r="EL597" s="11"/>
      <c r="EM597" s="11"/>
    </row>
    <row r="598" spans="2:143" x14ac:dyDescent="0.2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  <c r="EF598" s="11"/>
      <c r="EG598" s="11"/>
      <c r="EH598" s="11"/>
      <c r="EI598" s="11"/>
      <c r="EJ598" s="11"/>
      <c r="EK598" s="11"/>
      <c r="EL598" s="11"/>
      <c r="EM598" s="11"/>
    </row>
    <row r="599" spans="2:143" x14ac:dyDescent="0.2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  <c r="DZ599" s="11"/>
      <c r="EA599" s="11"/>
      <c r="EB599" s="11"/>
      <c r="EC599" s="11"/>
      <c r="ED599" s="11"/>
      <c r="EE599" s="11"/>
      <c r="EF599" s="11"/>
      <c r="EG599" s="11"/>
      <c r="EH599" s="11"/>
      <c r="EI599" s="11"/>
      <c r="EJ599" s="11"/>
      <c r="EK599" s="11"/>
      <c r="EL599" s="11"/>
      <c r="EM599" s="11"/>
    </row>
    <row r="600" spans="2:143" x14ac:dyDescent="0.2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  <c r="DZ600" s="11"/>
      <c r="EA600" s="11"/>
      <c r="EB600" s="11"/>
      <c r="EC600" s="11"/>
      <c r="ED600" s="11"/>
      <c r="EE600" s="11"/>
      <c r="EF600" s="11"/>
      <c r="EG600" s="11"/>
      <c r="EH600" s="11"/>
      <c r="EI600" s="11"/>
      <c r="EJ600" s="11"/>
      <c r="EK600" s="11"/>
      <c r="EL600" s="11"/>
      <c r="EM600" s="11"/>
    </row>
    <row r="601" spans="2:143" x14ac:dyDescent="0.25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  <c r="DY601" s="11"/>
      <c r="DZ601" s="11"/>
      <c r="EA601" s="11"/>
      <c r="EB601" s="11"/>
      <c r="EC601" s="11"/>
      <c r="ED601" s="11"/>
      <c r="EE601" s="11"/>
      <c r="EF601" s="11"/>
      <c r="EG601" s="11"/>
      <c r="EH601" s="11"/>
      <c r="EI601" s="11"/>
      <c r="EJ601" s="11"/>
      <c r="EK601" s="11"/>
      <c r="EL601" s="11"/>
      <c r="EM601" s="11"/>
    </row>
    <row r="602" spans="2:143" x14ac:dyDescent="0.25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</row>
    <row r="603" spans="2:143" x14ac:dyDescent="0.25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  <c r="EF603" s="11"/>
      <c r="EG603" s="11"/>
      <c r="EH603" s="11"/>
      <c r="EI603" s="11"/>
      <c r="EJ603" s="11"/>
      <c r="EK603" s="11"/>
      <c r="EL603" s="11"/>
      <c r="EM603" s="11"/>
    </row>
    <row r="604" spans="2:143" x14ac:dyDescent="0.25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  <c r="EF604" s="11"/>
      <c r="EG604" s="11"/>
      <c r="EH604" s="11"/>
      <c r="EI604" s="11"/>
      <c r="EJ604" s="11"/>
      <c r="EK604" s="11"/>
      <c r="EL604" s="11"/>
      <c r="EM604" s="11"/>
    </row>
    <row r="605" spans="2:143" x14ac:dyDescent="0.25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  <c r="DZ605" s="11"/>
      <c r="EA605" s="11"/>
      <c r="EB605" s="11"/>
      <c r="EC605" s="11"/>
      <c r="ED605" s="11"/>
      <c r="EE605" s="11"/>
      <c r="EF605" s="11"/>
      <c r="EG605" s="11"/>
      <c r="EH605" s="11"/>
      <c r="EI605" s="11"/>
      <c r="EJ605" s="11"/>
      <c r="EK605" s="11"/>
      <c r="EL605" s="11"/>
      <c r="EM605" s="11"/>
    </row>
    <row r="606" spans="2:143" x14ac:dyDescent="0.25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  <c r="EF606" s="11"/>
      <c r="EG606" s="11"/>
      <c r="EH606" s="11"/>
      <c r="EI606" s="11"/>
      <c r="EJ606" s="11"/>
      <c r="EK606" s="11"/>
      <c r="EL606" s="11"/>
      <c r="EM606" s="11"/>
    </row>
    <row r="607" spans="2:143" x14ac:dyDescent="0.25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  <c r="EF607" s="11"/>
      <c r="EG607" s="11"/>
      <c r="EH607" s="11"/>
      <c r="EI607" s="11"/>
      <c r="EJ607" s="11"/>
      <c r="EK607" s="11"/>
      <c r="EL607" s="11"/>
      <c r="EM607" s="11"/>
    </row>
    <row r="608" spans="2:143" x14ac:dyDescent="0.25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  <c r="DZ608" s="11"/>
      <c r="EA608" s="11"/>
      <c r="EB608" s="11"/>
      <c r="EC608" s="11"/>
      <c r="ED608" s="11"/>
      <c r="EE608" s="11"/>
      <c r="EF608" s="11"/>
      <c r="EG608" s="11"/>
      <c r="EH608" s="11"/>
      <c r="EI608" s="11"/>
      <c r="EJ608" s="11"/>
      <c r="EK608" s="11"/>
      <c r="EL608" s="11"/>
      <c r="EM608" s="11"/>
    </row>
    <row r="609" spans="2:143" x14ac:dyDescent="0.25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  <c r="DZ609" s="11"/>
      <c r="EA609" s="11"/>
      <c r="EB609" s="11"/>
      <c r="EC609" s="11"/>
      <c r="ED609" s="11"/>
      <c r="EE609" s="11"/>
      <c r="EF609" s="11"/>
      <c r="EG609" s="11"/>
      <c r="EH609" s="11"/>
      <c r="EI609" s="11"/>
      <c r="EJ609" s="11"/>
      <c r="EK609" s="11"/>
      <c r="EL609" s="11"/>
      <c r="EM609" s="11"/>
    </row>
    <row r="610" spans="2:143" x14ac:dyDescent="0.25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</row>
    <row r="611" spans="2:143" x14ac:dyDescent="0.25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  <c r="DY611" s="11"/>
      <c r="DZ611" s="11"/>
      <c r="EA611" s="11"/>
      <c r="EB611" s="11"/>
      <c r="EC611" s="11"/>
      <c r="ED611" s="11"/>
      <c r="EE611" s="11"/>
      <c r="EF611" s="11"/>
      <c r="EG611" s="11"/>
      <c r="EH611" s="11"/>
      <c r="EI611" s="11"/>
      <c r="EJ611" s="11"/>
      <c r="EK611" s="11"/>
      <c r="EL611" s="11"/>
      <c r="EM611" s="11"/>
    </row>
    <row r="612" spans="2:143" x14ac:dyDescent="0.25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  <c r="EF612" s="11"/>
      <c r="EG612" s="11"/>
      <c r="EH612" s="11"/>
      <c r="EI612" s="11"/>
      <c r="EJ612" s="11"/>
      <c r="EK612" s="11"/>
      <c r="EL612" s="11"/>
      <c r="EM612" s="11"/>
    </row>
    <row r="613" spans="2:143" x14ac:dyDescent="0.25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  <c r="EF613" s="11"/>
      <c r="EG613" s="11"/>
      <c r="EH613" s="11"/>
      <c r="EI613" s="11"/>
      <c r="EJ613" s="11"/>
      <c r="EK613" s="11"/>
      <c r="EL613" s="11"/>
      <c r="EM613" s="11"/>
    </row>
    <row r="614" spans="2:143" x14ac:dyDescent="0.25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  <c r="DZ614" s="11"/>
      <c r="EA614" s="11"/>
      <c r="EB614" s="11"/>
      <c r="EC614" s="11"/>
      <c r="ED614" s="11"/>
      <c r="EE614" s="11"/>
      <c r="EF614" s="11"/>
      <c r="EG614" s="11"/>
      <c r="EH614" s="11"/>
      <c r="EI614" s="11"/>
      <c r="EJ614" s="11"/>
      <c r="EK614" s="11"/>
      <c r="EL614" s="11"/>
      <c r="EM614" s="11"/>
    </row>
    <row r="615" spans="2:143" x14ac:dyDescent="0.25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  <c r="DY615" s="11"/>
      <c r="DZ615" s="11"/>
      <c r="EA615" s="11"/>
      <c r="EB615" s="11"/>
      <c r="EC615" s="11"/>
      <c r="ED615" s="11"/>
      <c r="EE615" s="11"/>
      <c r="EF615" s="11"/>
      <c r="EG615" s="11"/>
      <c r="EH615" s="11"/>
      <c r="EI615" s="11"/>
      <c r="EJ615" s="11"/>
      <c r="EK615" s="11"/>
      <c r="EL615" s="11"/>
      <c r="EM615" s="11"/>
    </row>
    <row r="616" spans="2:143" x14ac:dyDescent="0.25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  <c r="DY616" s="11"/>
      <c r="DZ616" s="11"/>
      <c r="EA616" s="11"/>
      <c r="EB616" s="11"/>
      <c r="EC616" s="11"/>
      <c r="ED616" s="11"/>
      <c r="EE616" s="11"/>
      <c r="EF616" s="11"/>
      <c r="EG616" s="11"/>
      <c r="EH616" s="11"/>
      <c r="EI616" s="11"/>
      <c r="EJ616" s="11"/>
      <c r="EK616" s="11"/>
      <c r="EL616" s="11"/>
      <c r="EM616" s="11"/>
    </row>
    <row r="617" spans="2:143" x14ac:dyDescent="0.25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  <c r="DY617" s="11"/>
      <c r="DZ617" s="11"/>
      <c r="EA617" s="11"/>
      <c r="EB617" s="11"/>
      <c r="EC617" s="11"/>
      <c r="ED617" s="11"/>
      <c r="EE617" s="11"/>
      <c r="EF617" s="11"/>
      <c r="EG617" s="11"/>
      <c r="EH617" s="11"/>
      <c r="EI617" s="11"/>
      <c r="EJ617" s="11"/>
      <c r="EK617" s="11"/>
      <c r="EL617" s="11"/>
      <c r="EM617" s="11"/>
    </row>
    <row r="618" spans="2:143" x14ac:dyDescent="0.25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  <c r="EF618" s="11"/>
      <c r="EG618" s="11"/>
      <c r="EH618" s="11"/>
      <c r="EI618" s="11"/>
      <c r="EJ618" s="11"/>
      <c r="EK618" s="11"/>
      <c r="EL618" s="11"/>
      <c r="EM618" s="11"/>
    </row>
    <row r="619" spans="2:143" x14ac:dyDescent="0.25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  <c r="EF619" s="11"/>
      <c r="EG619" s="11"/>
      <c r="EH619" s="11"/>
      <c r="EI619" s="11"/>
      <c r="EJ619" s="11"/>
      <c r="EK619" s="11"/>
      <c r="EL619" s="11"/>
      <c r="EM619" s="11"/>
    </row>
    <row r="620" spans="2:143" x14ac:dyDescent="0.25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  <c r="DZ620" s="11"/>
      <c r="EA620" s="11"/>
      <c r="EB620" s="11"/>
      <c r="EC620" s="11"/>
      <c r="ED620" s="11"/>
      <c r="EE620" s="11"/>
      <c r="EF620" s="11"/>
      <c r="EG620" s="11"/>
      <c r="EH620" s="11"/>
      <c r="EI620" s="11"/>
      <c r="EJ620" s="11"/>
      <c r="EK620" s="11"/>
      <c r="EL620" s="11"/>
      <c r="EM620" s="11"/>
    </row>
    <row r="621" spans="2:143" x14ac:dyDescent="0.25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</row>
    <row r="622" spans="2:143" x14ac:dyDescent="0.25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</row>
    <row r="623" spans="2:143" x14ac:dyDescent="0.25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  <c r="DZ623" s="11"/>
      <c r="EA623" s="11"/>
      <c r="EB623" s="11"/>
      <c r="EC623" s="11"/>
      <c r="ED623" s="11"/>
      <c r="EE623" s="11"/>
      <c r="EF623" s="11"/>
      <c r="EG623" s="11"/>
      <c r="EH623" s="11"/>
      <c r="EI623" s="11"/>
      <c r="EJ623" s="11"/>
      <c r="EK623" s="11"/>
      <c r="EL623" s="11"/>
      <c r="EM623" s="11"/>
    </row>
    <row r="624" spans="2:143" x14ac:dyDescent="0.25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  <c r="EF624" s="11"/>
      <c r="EG624" s="11"/>
      <c r="EH624" s="11"/>
      <c r="EI624" s="11"/>
      <c r="EJ624" s="11"/>
      <c r="EK624" s="11"/>
      <c r="EL624" s="11"/>
      <c r="EM624" s="11"/>
    </row>
    <row r="625" spans="2:143" x14ac:dyDescent="0.25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</row>
    <row r="626" spans="2:143" x14ac:dyDescent="0.25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  <c r="EF626" s="11"/>
      <c r="EG626" s="11"/>
      <c r="EH626" s="11"/>
      <c r="EI626" s="11"/>
      <c r="EJ626" s="11"/>
      <c r="EK626" s="11"/>
      <c r="EL626" s="11"/>
      <c r="EM626" s="11"/>
    </row>
    <row r="627" spans="2:143" x14ac:dyDescent="0.25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  <c r="EF627" s="11"/>
      <c r="EG627" s="11"/>
      <c r="EH627" s="11"/>
      <c r="EI627" s="11"/>
      <c r="EJ627" s="11"/>
      <c r="EK627" s="11"/>
      <c r="EL627" s="11"/>
      <c r="EM627" s="11"/>
    </row>
    <row r="628" spans="2:143" x14ac:dyDescent="0.25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</row>
    <row r="629" spans="2:143" x14ac:dyDescent="0.25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  <c r="EF629" s="11"/>
      <c r="EG629" s="11"/>
      <c r="EH629" s="11"/>
      <c r="EI629" s="11"/>
      <c r="EJ629" s="11"/>
      <c r="EK629" s="11"/>
      <c r="EL629" s="11"/>
      <c r="EM629" s="11"/>
    </row>
    <row r="630" spans="2:143" x14ac:dyDescent="0.25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  <c r="EF630" s="11"/>
      <c r="EG630" s="11"/>
      <c r="EH630" s="11"/>
      <c r="EI630" s="11"/>
      <c r="EJ630" s="11"/>
      <c r="EK630" s="11"/>
      <c r="EL630" s="11"/>
      <c r="EM630" s="11"/>
    </row>
    <row r="631" spans="2:143" x14ac:dyDescent="0.25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  <c r="EF631" s="11"/>
      <c r="EG631" s="11"/>
      <c r="EH631" s="11"/>
      <c r="EI631" s="11"/>
      <c r="EJ631" s="11"/>
      <c r="EK631" s="11"/>
      <c r="EL631" s="11"/>
      <c r="EM631" s="11"/>
    </row>
    <row r="632" spans="2:143" x14ac:dyDescent="0.25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  <c r="EF632" s="11"/>
      <c r="EG632" s="11"/>
      <c r="EH632" s="11"/>
      <c r="EI632" s="11"/>
      <c r="EJ632" s="11"/>
      <c r="EK632" s="11"/>
      <c r="EL632" s="11"/>
      <c r="EM632" s="11"/>
    </row>
    <row r="633" spans="2:143" x14ac:dyDescent="0.25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  <c r="DZ633" s="11"/>
      <c r="EA633" s="11"/>
      <c r="EB633" s="11"/>
      <c r="EC633" s="11"/>
      <c r="ED633" s="11"/>
      <c r="EE633" s="11"/>
      <c r="EF633" s="11"/>
      <c r="EG633" s="11"/>
      <c r="EH633" s="11"/>
      <c r="EI633" s="11"/>
      <c r="EJ633" s="11"/>
      <c r="EK633" s="11"/>
      <c r="EL633" s="11"/>
      <c r="EM633" s="11"/>
    </row>
    <row r="634" spans="2:143" x14ac:dyDescent="0.25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  <c r="EF634" s="11"/>
      <c r="EG634" s="11"/>
      <c r="EH634" s="11"/>
      <c r="EI634" s="11"/>
      <c r="EJ634" s="11"/>
      <c r="EK634" s="11"/>
      <c r="EL634" s="11"/>
      <c r="EM634" s="11"/>
    </row>
    <row r="635" spans="2:143" x14ac:dyDescent="0.25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  <c r="DZ635" s="11"/>
      <c r="EA635" s="11"/>
      <c r="EB635" s="11"/>
      <c r="EC635" s="11"/>
      <c r="ED635" s="11"/>
      <c r="EE635" s="11"/>
      <c r="EF635" s="11"/>
      <c r="EG635" s="11"/>
      <c r="EH635" s="11"/>
      <c r="EI635" s="11"/>
      <c r="EJ635" s="11"/>
      <c r="EK635" s="11"/>
      <c r="EL635" s="11"/>
      <c r="EM635" s="11"/>
    </row>
    <row r="636" spans="2:143" x14ac:dyDescent="0.25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  <c r="DZ636" s="11"/>
      <c r="EA636" s="11"/>
      <c r="EB636" s="11"/>
      <c r="EC636" s="11"/>
      <c r="ED636" s="11"/>
      <c r="EE636" s="11"/>
      <c r="EF636" s="11"/>
      <c r="EG636" s="11"/>
      <c r="EH636" s="11"/>
      <c r="EI636" s="11"/>
      <c r="EJ636" s="11"/>
      <c r="EK636" s="11"/>
      <c r="EL636" s="11"/>
      <c r="EM636" s="11"/>
    </row>
    <row r="637" spans="2:143" x14ac:dyDescent="0.25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  <c r="EF637" s="11"/>
      <c r="EG637" s="11"/>
      <c r="EH637" s="11"/>
      <c r="EI637" s="11"/>
      <c r="EJ637" s="11"/>
      <c r="EK637" s="11"/>
      <c r="EL637" s="11"/>
      <c r="EM637" s="11"/>
    </row>
    <row r="638" spans="2:143" x14ac:dyDescent="0.25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  <c r="EF638" s="11"/>
      <c r="EG638" s="11"/>
      <c r="EH638" s="11"/>
      <c r="EI638" s="11"/>
      <c r="EJ638" s="11"/>
      <c r="EK638" s="11"/>
      <c r="EL638" s="11"/>
      <c r="EM638" s="11"/>
    </row>
    <row r="639" spans="2:143" x14ac:dyDescent="0.25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</row>
    <row r="640" spans="2:143" x14ac:dyDescent="0.25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  <c r="EF640" s="11"/>
      <c r="EG640" s="11"/>
      <c r="EH640" s="11"/>
      <c r="EI640" s="11"/>
      <c r="EJ640" s="11"/>
      <c r="EK640" s="11"/>
      <c r="EL640" s="11"/>
      <c r="EM640" s="11"/>
    </row>
    <row r="641" spans="2:143" x14ac:dyDescent="0.25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  <c r="EF641" s="11"/>
      <c r="EG641" s="11"/>
      <c r="EH641" s="11"/>
      <c r="EI641" s="11"/>
      <c r="EJ641" s="11"/>
      <c r="EK641" s="11"/>
      <c r="EL641" s="11"/>
      <c r="EM641" s="11"/>
    </row>
    <row r="642" spans="2:143" x14ac:dyDescent="0.25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</row>
    <row r="643" spans="2:143" x14ac:dyDescent="0.25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  <c r="EF643" s="11"/>
      <c r="EG643" s="11"/>
      <c r="EH643" s="11"/>
      <c r="EI643" s="11"/>
      <c r="EJ643" s="11"/>
      <c r="EK643" s="11"/>
      <c r="EL643" s="11"/>
      <c r="EM643" s="11"/>
    </row>
    <row r="644" spans="2:143" x14ac:dyDescent="0.25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  <c r="EF644" s="11"/>
      <c r="EG644" s="11"/>
      <c r="EH644" s="11"/>
      <c r="EI644" s="11"/>
      <c r="EJ644" s="11"/>
      <c r="EK644" s="11"/>
      <c r="EL644" s="11"/>
      <c r="EM644" s="11"/>
    </row>
    <row r="645" spans="2:143" x14ac:dyDescent="0.25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  <c r="EF645" s="11"/>
      <c r="EG645" s="11"/>
      <c r="EH645" s="11"/>
      <c r="EI645" s="11"/>
      <c r="EJ645" s="11"/>
      <c r="EK645" s="11"/>
      <c r="EL645" s="11"/>
      <c r="EM645" s="11"/>
    </row>
    <row r="646" spans="2:143" x14ac:dyDescent="0.25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  <c r="DZ646" s="11"/>
      <c r="EA646" s="11"/>
      <c r="EB646" s="11"/>
      <c r="EC646" s="11"/>
      <c r="ED646" s="11"/>
      <c r="EE646" s="11"/>
      <c r="EF646" s="11"/>
      <c r="EG646" s="11"/>
      <c r="EH646" s="11"/>
      <c r="EI646" s="11"/>
      <c r="EJ646" s="11"/>
      <c r="EK646" s="11"/>
      <c r="EL646" s="11"/>
      <c r="EM646" s="11"/>
    </row>
    <row r="647" spans="2:143" x14ac:dyDescent="0.25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  <c r="DZ647" s="11"/>
      <c r="EA647" s="11"/>
      <c r="EB647" s="11"/>
      <c r="EC647" s="11"/>
      <c r="ED647" s="11"/>
      <c r="EE647" s="11"/>
      <c r="EF647" s="11"/>
      <c r="EG647" s="11"/>
      <c r="EH647" s="11"/>
      <c r="EI647" s="11"/>
      <c r="EJ647" s="11"/>
      <c r="EK647" s="11"/>
      <c r="EL647" s="11"/>
      <c r="EM647" s="11"/>
    </row>
    <row r="648" spans="2:143" x14ac:dyDescent="0.25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  <c r="EF648" s="11"/>
      <c r="EG648" s="11"/>
      <c r="EH648" s="11"/>
      <c r="EI648" s="11"/>
      <c r="EJ648" s="11"/>
      <c r="EK648" s="11"/>
      <c r="EL648" s="11"/>
      <c r="EM648" s="11"/>
    </row>
    <row r="649" spans="2:143" x14ac:dyDescent="0.25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  <c r="EF649" s="11"/>
      <c r="EG649" s="11"/>
      <c r="EH649" s="11"/>
      <c r="EI649" s="11"/>
      <c r="EJ649" s="11"/>
      <c r="EK649" s="11"/>
      <c r="EL649" s="11"/>
      <c r="EM649" s="11"/>
    </row>
    <row r="650" spans="2:143" x14ac:dyDescent="0.25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</row>
    <row r="651" spans="2:143" x14ac:dyDescent="0.25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  <c r="EF651" s="11"/>
      <c r="EG651" s="11"/>
      <c r="EH651" s="11"/>
      <c r="EI651" s="11"/>
      <c r="EJ651" s="11"/>
      <c r="EK651" s="11"/>
      <c r="EL651" s="11"/>
      <c r="EM651" s="11"/>
    </row>
    <row r="652" spans="2:143" x14ac:dyDescent="0.25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</row>
    <row r="653" spans="2:143" x14ac:dyDescent="0.25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  <c r="DY653" s="11"/>
      <c r="DZ653" s="11"/>
      <c r="EA653" s="11"/>
      <c r="EB653" s="11"/>
      <c r="EC653" s="11"/>
      <c r="ED653" s="11"/>
      <c r="EE653" s="11"/>
      <c r="EF653" s="11"/>
      <c r="EG653" s="11"/>
      <c r="EH653" s="11"/>
      <c r="EI653" s="11"/>
      <c r="EJ653" s="11"/>
      <c r="EK653" s="11"/>
      <c r="EL653" s="11"/>
      <c r="EM653" s="11"/>
    </row>
    <row r="654" spans="2:143" x14ac:dyDescent="0.25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</row>
    <row r="655" spans="2:143" x14ac:dyDescent="0.25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  <c r="EF655" s="11"/>
      <c r="EG655" s="11"/>
      <c r="EH655" s="11"/>
      <c r="EI655" s="11"/>
      <c r="EJ655" s="11"/>
      <c r="EK655" s="11"/>
      <c r="EL655" s="11"/>
      <c r="EM655" s="11"/>
    </row>
    <row r="656" spans="2:143" x14ac:dyDescent="0.25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  <c r="EF656" s="11"/>
      <c r="EG656" s="11"/>
      <c r="EH656" s="11"/>
      <c r="EI656" s="11"/>
      <c r="EJ656" s="11"/>
      <c r="EK656" s="11"/>
      <c r="EL656" s="11"/>
      <c r="EM656" s="11"/>
    </row>
    <row r="657" spans="2:143" x14ac:dyDescent="0.25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  <c r="EF657" s="11"/>
      <c r="EG657" s="11"/>
      <c r="EH657" s="11"/>
      <c r="EI657" s="11"/>
      <c r="EJ657" s="11"/>
      <c r="EK657" s="11"/>
      <c r="EL657" s="11"/>
      <c r="EM657" s="11"/>
    </row>
    <row r="658" spans="2:143" x14ac:dyDescent="0.25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  <c r="EF658" s="11"/>
      <c r="EG658" s="11"/>
      <c r="EH658" s="11"/>
      <c r="EI658" s="11"/>
      <c r="EJ658" s="11"/>
      <c r="EK658" s="11"/>
      <c r="EL658" s="11"/>
      <c r="EM658" s="11"/>
    </row>
    <row r="659" spans="2:143" x14ac:dyDescent="0.25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  <c r="EF659" s="11"/>
      <c r="EG659" s="11"/>
      <c r="EH659" s="11"/>
      <c r="EI659" s="11"/>
      <c r="EJ659" s="11"/>
      <c r="EK659" s="11"/>
      <c r="EL659" s="11"/>
      <c r="EM659" s="11"/>
    </row>
    <row r="660" spans="2:143" x14ac:dyDescent="0.25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  <c r="EF660" s="11"/>
      <c r="EG660" s="11"/>
      <c r="EH660" s="11"/>
      <c r="EI660" s="11"/>
      <c r="EJ660" s="11"/>
      <c r="EK660" s="11"/>
      <c r="EL660" s="11"/>
      <c r="EM660" s="11"/>
    </row>
    <row r="661" spans="2:143" x14ac:dyDescent="0.25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  <c r="EF661" s="11"/>
      <c r="EG661" s="11"/>
      <c r="EH661" s="11"/>
      <c r="EI661" s="11"/>
      <c r="EJ661" s="11"/>
      <c r="EK661" s="11"/>
      <c r="EL661" s="11"/>
      <c r="EM661" s="11"/>
    </row>
    <row r="662" spans="2:143" x14ac:dyDescent="0.25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  <c r="EF662" s="11"/>
      <c r="EG662" s="11"/>
      <c r="EH662" s="11"/>
      <c r="EI662" s="11"/>
      <c r="EJ662" s="11"/>
      <c r="EK662" s="11"/>
      <c r="EL662" s="11"/>
      <c r="EM662" s="11"/>
    </row>
    <row r="663" spans="2:143" x14ac:dyDescent="0.25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  <c r="EF663" s="11"/>
      <c r="EG663" s="11"/>
      <c r="EH663" s="11"/>
      <c r="EI663" s="11"/>
      <c r="EJ663" s="11"/>
      <c r="EK663" s="11"/>
      <c r="EL663" s="11"/>
      <c r="EM663" s="11"/>
    </row>
    <row r="664" spans="2:143" x14ac:dyDescent="0.25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  <c r="EF664" s="11"/>
      <c r="EG664" s="11"/>
      <c r="EH664" s="11"/>
      <c r="EI664" s="11"/>
      <c r="EJ664" s="11"/>
      <c r="EK664" s="11"/>
      <c r="EL664" s="11"/>
      <c r="EM664" s="11"/>
    </row>
    <row r="665" spans="2:143" x14ac:dyDescent="0.25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  <c r="EF665" s="11"/>
      <c r="EG665" s="11"/>
      <c r="EH665" s="11"/>
      <c r="EI665" s="11"/>
      <c r="EJ665" s="11"/>
      <c r="EK665" s="11"/>
      <c r="EL665" s="11"/>
      <c r="EM665" s="11"/>
    </row>
    <row r="666" spans="2:143" x14ac:dyDescent="0.25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  <c r="EF666" s="11"/>
      <c r="EG666" s="11"/>
      <c r="EH666" s="11"/>
      <c r="EI666" s="11"/>
      <c r="EJ666" s="11"/>
      <c r="EK666" s="11"/>
      <c r="EL666" s="11"/>
      <c r="EM666" s="11"/>
    </row>
    <row r="667" spans="2:143" x14ac:dyDescent="0.25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  <c r="EF667" s="11"/>
      <c r="EG667" s="11"/>
      <c r="EH667" s="11"/>
      <c r="EI667" s="11"/>
      <c r="EJ667" s="11"/>
      <c r="EK667" s="11"/>
      <c r="EL667" s="11"/>
      <c r="EM667" s="11"/>
    </row>
    <row r="668" spans="2:143" x14ac:dyDescent="0.25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</row>
    <row r="669" spans="2:143" x14ac:dyDescent="0.25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</row>
    <row r="670" spans="2:143" x14ac:dyDescent="0.25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</row>
    <row r="671" spans="2:143" x14ac:dyDescent="0.25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</row>
    <row r="672" spans="2:143" x14ac:dyDescent="0.25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</row>
    <row r="673" spans="2:143" x14ac:dyDescent="0.25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</row>
    <row r="674" spans="2:143" x14ac:dyDescent="0.25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</row>
    <row r="675" spans="2:143" x14ac:dyDescent="0.25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</row>
    <row r="676" spans="2:143" x14ac:dyDescent="0.25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</row>
    <row r="677" spans="2:143" x14ac:dyDescent="0.25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</row>
    <row r="678" spans="2:143" x14ac:dyDescent="0.25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</row>
    <row r="679" spans="2:143" x14ac:dyDescent="0.25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</row>
    <row r="680" spans="2:143" x14ac:dyDescent="0.25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</row>
    <row r="681" spans="2:143" x14ac:dyDescent="0.25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</row>
    <row r="682" spans="2:143" x14ac:dyDescent="0.25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</row>
    <row r="683" spans="2:143" x14ac:dyDescent="0.25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</row>
    <row r="684" spans="2:143" x14ac:dyDescent="0.25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</row>
    <row r="685" spans="2:143" x14ac:dyDescent="0.25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</row>
    <row r="686" spans="2:143" x14ac:dyDescent="0.25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</row>
    <row r="687" spans="2:143" x14ac:dyDescent="0.25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</row>
    <row r="688" spans="2:143" x14ac:dyDescent="0.25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</row>
    <row r="689" spans="2:143" x14ac:dyDescent="0.25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  <c r="EF689" s="11"/>
      <c r="EG689" s="11"/>
      <c r="EH689" s="11"/>
      <c r="EI689" s="11"/>
      <c r="EJ689" s="11"/>
      <c r="EK689" s="11"/>
      <c r="EL689" s="11"/>
      <c r="EM689" s="11"/>
    </row>
    <row r="690" spans="2:143" x14ac:dyDescent="0.25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  <c r="EF690" s="11"/>
      <c r="EG690" s="11"/>
      <c r="EH690" s="11"/>
      <c r="EI690" s="11"/>
      <c r="EJ690" s="11"/>
      <c r="EK690" s="11"/>
      <c r="EL690" s="11"/>
      <c r="EM690" s="11"/>
    </row>
    <row r="691" spans="2:143" x14ac:dyDescent="0.25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  <c r="DY691" s="11"/>
      <c r="DZ691" s="11"/>
      <c r="EA691" s="11"/>
      <c r="EB691" s="11"/>
      <c r="EC691" s="11"/>
      <c r="ED691" s="11"/>
      <c r="EE691" s="11"/>
      <c r="EF691" s="11"/>
      <c r="EG691" s="11"/>
      <c r="EH691" s="11"/>
      <c r="EI691" s="11"/>
      <c r="EJ691" s="11"/>
      <c r="EK691" s="11"/>
      <c r="EL691" s="11"/>
      <c r="EM691" s="11"/>
    </row>
    <row r="692" spans="2:143" x14ac:dyDescent="0.25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  <c r="DY692" s="11"/>
      <c r="DZ692" s="11"/>
      <c r="EA692" s="11"/>
      <c r="EB692" s="11"/>
      <c r="EC692" s="11"/>
      <c r="ED692" s="11"/>
      <c r="EE692" s="11"/>
      <c r="EF692" s="11"/>
      <c r="EG692" s="11"/>
      <c r="EH692" s="11"/>
      <c r="EI692" s="11"/>
      <c r="EJ692" s="11"/>
      <c r="EK692" s="11"/>
      <c r="EL692" s="11"/>
      <c r="EM692" s="11"/>
    </row>
    <row r="693" spans="2:143" x14ac:dyDescent="0.25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  <c r="DY693" s="11"/>
      <c r="DZ693" s="11"/>
      <c r="EA693" s="11"/>
      <c r="EB693" s="11"/>
      <c r="EC693" s="11"/>
      <c r="ED693" s="11"/>
      <c r="EE693" s="11"/>
      <c r="EF693" s="11"/>
      <c r="EG693" s="11"/>
      <c r="EH693" s="11"/>
      <c r="EI693" s="11"/>
      <c r="EJ693" s="11"/>
      <c r="EK693" s="11"/>
      <c r="EL693" s="11"/>
      <c r="EM693" s="11"/>
    </row>
    <row r="694" spans="2:143" x14ac:dyDescent="0.25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  <c r="DY694" s="11"/>
      <c r="DZ694" s="11"/>
      <c r="EA694" s="11"/>
      <c r="EB694" s="11"/>
      <c r="EC694" s="11"/>
      <c r="ED694" s="11"/>
      <c r="EE694" s="11"/>
      <c r="EF694" s="11"/>
      <c r="EG694" s="11"/>
      <c r="EH694" s="11"/>
      <c r="EI694" s="11"/>
      <c r="EJ694" s="11"/>
      <c r="EK694" s="11"/>
      <c r="EL694" s="11"/>
      <c r="EM694" s="11"/>
    </row>
    <row r="695" spans="2:143" x14ac:dyDescent="0.25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  <c r="EF695" s="11"/>
      <c r="EG695" s="11"/>
      <c r="EH695" s="11"/>
      <c r="EI695" s="11"/>
      <c r="EJ695" s="11"/>
      <c r="EK695" s="11"/>
      <c r="EL695" s="11"/>
      <c r="EM695" s="11"/>
    </row>
    <row r="696" spans="2:143" x14ac:dyDescent="0.25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  <c r="EF696" s="11"/>
      <c r="EG696" s="11"/>
      <c r="EH696" s="11"/>
      <c r="EI696" s="11"/>
      <c r="EJ696" s="11"/>
      <c r="EK696" s="11"/>
      <c r="EL696" s="11"/>
      <c r="EM696" s="11"/>
    </row>
    <row r="697" spans="2:143" x14ac:dyDescent="0.25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</row>
    <row r="698" spans="2:143" x14ac:dyDescent="0.25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</row>
    <row r="699" spans="2:143" x14ac:dyDescent="0.25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</row>
    <row r="700" spans="2:143" x14ac:dyDescent="0.25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</row>
    <row r="701" spans="2:143" x14ac:dyDescent="0.25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</row>
    <row r="702" spans="2:143" x14ac:dyDescent="0.25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</row>
    <row r="703" spans="2:143" x14ac:dyDescent="0.25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</row>
    <row r="704" spans="2:143" x14ac:dyDescent="0.25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</row>
    <row r="705" spans="2:143" x14ac:dyDescent="0.25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</row>
    <row r="706" spans="2:143" x14ac:dyDescent="0.25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  <c r="EF706" s="11"/>
      <c r="EG706" s="11"/>
      <c r="EH706" s="11"/>
      <c r="EI706" s="11"/>
      <c r="EJ706" s="11"/>
      <c r="EK706" s="11"/>
      <c r="EL706" s="11"/>
      <c r="EM706" s="11"/>
    </row>
    <row r="707" spans="2:143" x14ac:dyDescent="0.25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  <c r="EF707" s="11"/>
      <c r="EG707" s="11"/>
      <c r="EH707" s="11"/>
      <c r="EI707" s="11"/>
      <c r="EJ707" s="11"/>
      <c r="EK707" s="11"/>
      <c r="EL707" s="11"/>
      <c r="EM707" s="11"/>
    </row>
    <row r="708" spans="2:143" x14ac:dyDescent="0.25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</row>
    <row r="709" spans="2:143" x14ac:dyDescent="0.25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  <c r="EF709" s="11"/>
      <c r="EG709" s="11"/>
      <c r="EH709" s="11"/>
      <c r="EI709" s="11"/>
      <c r="EJ709" s="11"/>
      <c r="EK709" s="11"/>
      <c r="EL709" s="11"/>
      <c r="EM709" s="11"/>
    </row>
    <row r="710" spans="2:143" x14ac:dyDescent="0.25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</row>
    <row r="711" spans="2:143" x14ac:dyDescent="0.25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  <c r="EF711" s="11"/>
      <c r="EG711" s="11"/>
      <c r="EH711" s="11"/>
      <c r="EI711" s="11"/>
      <c r="EJ711" s="11"/>
      <c r="EK711" s="11"/>
      <c r="EL711" s="11"/>
      <c r="EM711" s="11"/>
    </row>
    <row r="712" spans="2:143" x14ac:dyDescent="0.25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</row>
    <row r="713" spans="2:143" x14ac:dyDescent="0.25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</row>
    <row r="714" spans="2:143" x14ac:dyDescent="0.25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</row>
    <row r="715" spans="2:143" x14ac:dyDescent="0.25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</row>
    <row r="716" spans="2:143" x14ac:dyDescent="0.25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  <c r="EF716" s="11"/>
      <c r="EG716" s="11"/>
      <c r="EH716" s="11"/>
      <c r="EI716" s="11"/>
      <c r="EJ716" s="11"/>
      <c r="EK716" s="11"/>
      <c r="EL716" s="11"/>
      <c r="EM716" s="11"/>
    </row>
    <row r="717" spans="2:143" x14ac:dyDescent="0.25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  <c r="EF717" s="11"/>
      <c r="EG717" s="11"/>
      <c r="EH717" s="11"/>
      <c r="EI717" s="11"/>
      <c r="EJ717" s="11"/>
      <c r="EK717" s="11"/>
      <c r="EL717" s="11"/>
      <c r="EM717" s="11"/>
    </row>
    <row r="718" spans="2:143" x14ac:dyDescent="0.25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</row>
    <row r="719" spans="2:143" x14ac:dyDescent="0.25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  <c r="EF719" s="11"/>
      <c r="EG719" s="11"/>
      <c r="EH719" s="11"/>
      <c r="EI719" s="11"/>
      <c r="EJ719" s="11"/>
      <c r="EK719" s="11"/>
      <c r="EL719" s="11"/>
      <c r="EM719" s="11"/>
    </row>
    <row r="720" spans="2:143" x14ac:dyDescent="0.25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  <c r="EF720" s="11"/>
      <c r="EG720" s="11"/>
      <c r="EH720" s="11"/>
      <c r="EI720" s="11"/>
      <c r="EJ720" s="11"/>
      <c r="EK720" s="11"/>
      <c r="EL720" s="11"/>
      <c r="EM720" s="11"/>
    </row>
    <row r="721" spans="2:143" x14ac:dyDescent="0.25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  <c r="EF721" s="11"/>
      <c r="EG721" s="11"/>
      <c r="EH721" s="11"/>
      <c r="EI721" s="11"/>
      <c r="EJ721" s="11"/>
      <c r="EK721" s="11"/>
      <c r="EL721" s="11"/>
      <c r="EM721" s="11"/>
    </row>
    <row r="722" spans="2:143" x14ac:dyDescent="0.25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  <c r="EF722" s="11"/>
      <c r="EG722" s="11"/>
      <c r="EH722" s="11"/>
      <c r="EI722" s="11"/>
      <c r="EJ722" s="11"/>
      <c r="EK722" s="11"/>
      <c r="EL722" s="11"/>
      <c r="EM722" s="11"/>
    </row>
    <row r="723" spans="2:143" x14ac:dyDescent="0.25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</row>
    <row r="724" spans="2:143" x14ac:dyDescent="0.25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  <c r="EF724" s="11"/>
      <c r="EG724" s="11"/>
      <c r="EH724" s="11"/>
      <c r="EI724" s="11"/>
      <c r="EJ724" s="11"/>
      <c r="EK724" s="11"/>
      <c r="EL724" s="11"/>
      <c r="EM724" s="11"/>
    </row>
    <row r="725" spans="2:143" x14ac:dyDescent="0.25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  <c r="EF725" s="11"/>
      <c r="EG725" s="11"/>
      <c r="EH725" s="11"/>
      <c r="EI725" s="11"/>
      <c r="EJ725" s="11"/>
      <c r="EK725" s="11"/>
      <c r="EL725" s="11"/>
      <c r="EM725" s="11"/>
    </row>
    <row r="726" spans="2:143" x14ac:dyDescent="0.25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1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  <c r="DI726" s="11"/>
      <c r="DJ726" s="11"/>
      <c r="DK726" s="11"/>
      <c r="DL726" s="11"/>
      <c r="DM726" s="11"/>
      <c r="DN726" s="11"/>
      <c r="DO726" s="11"/>
      <c r="DP726" s="11"/>
      <c r="DQ726" s="11"/>
      <c r="DR726" s="11"/>
      <c r="DS726" s="11"/>
      <c r="DT726" s="11"/>
      <c r="DU726" s="11"/>
      <c r="DV726" s="11"/>
      <c r="DW726" s="11"/>
      <c r="DX726" s="11"/>
      <c r="DY726" s="11"/>
      <c r="DZ726" s="11"/>
      <c r="EA726" s="11"/>
      <c r="EB726" s="11"/>
      <c r="EC726" s="11"/>
      <c r="ED726" s="11"/>
      <c r="EE726" s="11"/>
      <c r="EF726" s="11"/>
      <c r="EG726" s="11"/>
      <c r="EH726" s="11"/>
      <c r="EI726" s="11"/>
      <c r="EJ726" s="11"/>
      <c r="EK726" s="11"/>
      <c r="EL726" s="11"/>
      <c r="EM726" s="11"/>
    </row>
    <row r="727" spans="2:143" x14ac:dyDescent="0.25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1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  <c r="DI727" s="11"/>
      <c r="DJ727" s="11"/>
      <c r="DK727" s="11"/>
      <c r="DL727" s="11"/>
      <c r="DM727" s="11"/>
      <c r="DN727" s="11"/>
      <c r="DO727" s="11"/>
      <c r="DP727" s="11"/>
      <c r="DQ727" s="11"/>
      <c r="DR727" s="11"/>
      <c r="DS727" s="11"/>
      <c r="DT727" s="11"/>
      <c r="DU727" s="11"/>
      <c r="DV727" s="11"/>
      <c r="DW727" s="11"/>
      <c r="DX727" s="11"/>
      <c r="DY727" s="11"/>
      <c r="DZ727" s="11"/>
      <c r="EA727" s="11"/>
      <c r="EB727" s="11"/>
      <c r="EC727" s="11"/>
      <c r="ED727" s="11"/>
      <c r="EE727" s="11"/>
      <c r="EF727" s="11"/>
      <c r="EG727" s="11"/>
      <c r="EH727" s="11"/>
      <c r="EI727" s="11"/>
      <c r="EJ727" s="11"/>
      <c r="EK727" s="11"/>
      <c r="EL727" s="11"/>
      <c r="EM727" s="11"/>
    </row>
    <row r="728" spans="2:143" x14ac:dyDescent="0.25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1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  <c r="DI728" s="11"/>
      <c r="DJ728" s="11"/>
      <c r="DK728" s="11"/>
      <c r="DL728" s="11"/>
      <c r="DM728" s="11"/>
      <c r="DN728" s="11"/>
      <c r="DO728" s="11"/>
      <c r="DP728" s="11"/>
      <c r="DQ728" s="11"/>
      <c r="DR728" s="11"/>
      <c r="DS728" s="11"/>
      <c r="DT728" s="11"/>
      <c r="DU728" s="11"/>
      <c r="DV728" s="11"/>
      <c r="DW728" s="11"/>
      <c r="DX728" s="11"/>
      <c r="DY728" s="11"/>
      <c r="DZ728" s="11"/>
      <c r="EA728" s="11"/>
      <c r="EB728" s="11"/>
      <c r="EC728" s="11"/>
      <c r="ED728" s="11"/>
      <c r="EE728" s="11"/>
      <c r="EF728" s="11"/>
      <c r="EG728" s="11"/>
      <c r="EH728" s="11"/>
      <c r="EI728" s="11"/>
      <c r="EJ728" s="11"/>
      <c r="EK728" s="11"/>
      <c r="EL728" s="11"/>
      <c r="EM728" s="11"/>
    </row>
    <row r="729" spans="2:143" x14ac:dyDescent="0.25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  <c r="DR729" s="11"/>
      <c r="DS729" s="11"/>
      <c r="DT729" s="11"/>
      <c r="DU729" s="11"/>
      <c r="DV729" s="11"/>
      <c r="DW729" s="11"/>
      <c r="DX729" s="11"/>
      <c r="DY729" s="11"/>
      <c r="DZ729" s="11"/>
      <c r="EA729" s="11"/>
      <c r="EB729" s="11"/>
      <c r="EC729" s="11"/>
      <c r="ED729" s="11"/>
      <c r="EE729" s="11"/>
      <c r="EF729" s="11"/>
      <c r="EG729" s="11"/>
      <c r="EH729" s="11"/>
      <c r="EI729" s="11"/>
      <c r="EJ729" s="11"/>
      <c r="EK729" s="11"/>
      <c r="EL729" s="11"/>
      <c r="EM729" s="11"/>
    </row>
    <row r="730" spans="2:143" x14ac:dyDescent="0.25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1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  <c r="DI730" s="11"/>
      <c r="DJ730" s="11"/>
      <c r="DK730" s="11"/>
      <c r="DL730" s="11"/>
      <c r="DM730" s="11"/>
      <c r="DN730" s="11"/>
      <c r="DO730" s="11"/>
      <c r="DP730" s="11"/>
      <c r="DQ730" s="11"/>
      <c r="DR730" s="11"/>
      <c r="DS730" s="11"/>
      <c r="DT730" s="11"/>
      <c r="DU730" s="11"/>
      <c r="DV730" s="11"/>
      <c r="DW730" s="11"/>
      <c r="DX730" s="11"/>
      <c r="DY730" s="11"/>
      <c r="DZ730" s="11"/>
      <c r="EA730" s="11"/>
      <c r="EB730" s="11"/>
      <c r="EC730" s="11"/>
      <c r="ED730" s="11"/>
      <c r="EE730" s="11"/>
      <c r="EF730" s="11"/>
      <c r="EG730" s="11"/>
      <c r="EH730" s="11"/>
      <c r="EI730" s="11"/>
      <c r="EJ730" s="11"/>
      <c r="EK730" s="11"/>
      <c r="EL730" s="11"/>
      <c r="EM730" s="11"/>
    </row>
    <row r="731" spans="2:143" x14ac:dyDescent="0.25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  <c r="DN731" s="11"/>
      <c r="DO731" s="11"/>
      <c r="DP731" s="11"/>
      <c r="DQ731" s="11"/>
      <c r="DR731" s="11"/>
      <c r="DS731" s="11"/>
      <c r="DT731" s="11"/>
      <c r="DU731" s="11"/>
      <c r="DV731" s="11"/>
      <c r="DW731" s="11"/>
      <c r="DX731" s="11"/>
      <c r="DY731" s="11"/>
      <c r="DZ731" s="11"/>
      <c r="EA731" s="11"/>
      <c r="EB731" s="11"/>
      <c r="EC731" s="11"/>
      <c r="ED731" s="11"/>
      <c r="EE731" s="11"/>
      <c r="EF731" s="11"/>
      <c r="EG731" s="11"/>
      <c r="EH731" s="11"/>
      <c r="EI731" s="11"/>
      <c r="EJ731" s="11"/>
      <c r="EK731" s="11"/>
      <c r="EL731" s="11"/>
      <c r="EM731" s="11"/>
    </row>
    <row r="732" spans="2:143" x14ac:dyDescent="0.25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1"/>
      <c r="CV732" s="11"/>
      <c r="CW732" s="11"/>
      <c r="CX732" s="11"/>
      <c r="CY732" s="11"/>
      <c r="CZ732" s="11"/>
      <c r="DA732" s="11"/>
      <c r="DB732" s="11"/>
      <c r="DC732" s="11"/>
      <c r="DD732" s="11"/>
      <c r="DE732" s="11"/>
      <c r="DF732" s="11"/>
      <c r="DG732" s="11"/>
      <c r="DH732" s="11"/>
      <c r="DI732" s="11"/>
      <c r="DJ732" s="11"/>
      <c r="DK732" s="11"/>
      <c r="DL732" s="11"/>
      <c r="DM732" s="11"/>
      <c r="DN732" s="11"/>
      <c r="DO732" s="11"/>
      <c r="DP732" s="11"/>
      <c r="DQ732" s="11"/>
      <c r="DR732" s="11"/>
      <c r="DS732" s="11"/>
      <c r="DT732" s="11"/>
      <c r="DU732" s="11"/>
      <c r="DV732" s="11"/>
      <c r="DW732" s="11"/>
      <c r="DX732" s="11"/>
      <c r="DY732" s="11"/>
      <c r="DZ732" s="11"/>
      <c r="EA732" s="11"/>
      <c r="EB732" s="11"/>
      <c r="EC732" s="11"/>
      <c r="ED732" s="11"/>
      <c r="EE732" s="11"/>
      <c r="EF732" s="11"/>
      <c r="EG732" s="11"/>
      <c r="EH732" s="11"/>
      <c r="EI732" s="11"/>
      <c r="EJ732" s="11"/>
      <c r="EK732" s="11"/>
      <c r="EL732" s="11"/>
      <c r="EM732" s="11"/>
    </row>
    <row r="733" spans="2:143" x14ac:dyDescent="0.25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1"/>
      <c r="CV733" s="11"/>
      <c r="CW733" s="11"/>
      <c r="CX733" s="11"/>
      <c r="CY733" s="11"/>
      <c r="CZ733" s="11"/>
      <c r="DA733" s="11"/>
      <c r="DB733" s="11"/>
      <c r="DC733" s="11"/>
      <c r="DD733" s="11"/>
      <c r="DE733" s="11"/>
      <c r="DF733" s="11"/>
      <c r="DG733" s="11"/>
      <c r="DH733" s="11"/>
      <c r="DI733" s="11"/>
      <c r="DJ733" s="11"/>
      <c r="DK733" s="11"/>
      <c r="DL733" s="11"/>
      <c r="DM733" s="11"/>
      <c r="DN733" s="11"/>
      <c r="DO733" s="11"/>
      <c r="DP733" s="11"/>
      <c r="DQ733" s="11"/>
      <c r="DR733" s="11"/>
      <c r="DS733" s="11"/>
      <c r="DT733" s="11"/>
      <c r="DU733" s="11"/>
      <c r="DV733" s="11"/>
      <c r="DW733" s="11"/>
      <c r="DX733" s="11"/>
      <c r="DY733" s="11"/>
      <c r="DZ733" s="11"/>
      <c r="EA733" s="11"/>
      <c r="EB733" s="11"/>
      <c r="EC733" s="11"/>
      <c r="ED733" s="11"/>
      <c r="EE733" s="11"/>
      <c r="EF733" s="11"/>
      <c r="EG733" s="11"/>
      <c r="EH733" s="11"/>
      <c r="EI733" s="11"/>
      <c r="EJ733" s="11"/>
      <c r="EK733" s="11"/>
      <c r="EL733" s="11"/>
      <c r="EM733" s="11"/>
    </row>
    <row r="734" spans="2:143" x14ac:dyDescent="0.25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  <c r="DN734" s="11"/>
      <c r="DO734" s="11"/>
      <c r="DP734" s="11"/>
      <c r="DQ734" s="11"/>
      <c r="DR734" s="11"/>
      <c r="DS734" s="11"/>
      <c r="DT734" s="11"/>
      <c r="DU734" s="11"/>
      <c r="DV734" s="11"/>
      <c r="DW734" s="11"/>
      <c r="DX734" s="11"/>
      <c r="DY734" s="11"/>
      <c r="DZ734" s="11"/>
      <c r="EA734" s="11"/>
      <c r="EB734" s="11"/>
      <c r="EC734" s="11"/>
      <c r="ED734" s="11"/>
      <c r="EE734" s="11"/>
      <c r="EF734" s="11"/>
      <c r="EG734" s="11"/>
      <c r="EH734" s="11"/>
      <c r="EI734" s="11"/>
      <c r="EJ734" s="11"/>
      <c r="EK734" s="11"/>
      <c r="EL734" s="11"/>
      <c r="EM734" s="11"/>
    </row>
    <row r="735" spans="2:143" x14ac:dyDescent="0.25"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1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  <c r="DI735" s="11"/>
      <c r="DJ735" s="11"/>
      <c r="DK735" s="11"/>
      <c r="DL735" s="11"/>
      <c r="DM735" s="11"/>
      <c r="DN735" s="11"/>
      <c r="DO735" s="11"/>
      <c r="DP735" s="11"/>
      <c r="DQ735" s="11"/>
      <c r="DR735" s="11"/>
      <c r="DS735" s="11"/>
      <c r="DT735" s="11"/>
      <c r="DU735" s="11"/>
      <c r="DV735" s="11"/>
      <c r="DW735" s="11"/>
      <c r="DX735" s="11"/>
      <c r="DY735" s="11"/>
      <c r="DZ735" s="11"/>
      <c r="EA735" s="11"/>
      <c r="EB735" s="11"/>
      <c r="EC735" s="11"/>
      <c r="ED735" s="11"/>
      <c r="EE735" s="11"/>
      <c r="EF735" s="11"/>
      <c r="EG735" s="11"/>
      <c r="EH735" s="11"/>
      <c r="EI735" s="11"/>
      <c r="EJ735" s="11"/>
      <c r="EK735" s="11"/>
      <c r="EL735" s="11"/>
      <c r="EM735" s="11"/>
    </row>
    <row r="736" spans="2:143" x14ac:dyDescent="0.25"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1"/>
      <c r="CV736" s="11"/>
      <c r="CW736" s="11"/>
      <c r="CX736" s="11"/>
      <c r="CY736" s="11"/>
      <c r="CZ736" s="11"/>
      <c r="DA736" s="11"/>
      <c r="DB736" s="11"/>
      <c r="DC736" s="11"/>
      <c r="DD736" s="11"/>
      <c r="DE736" s="11"/>
      <c r="DF736" s="11"/>
      <c r="DG736" s="11"/>
      <c r="DH736" s="11"/>
      <c r="DI736" s="11"/>
      <c r="DJ736" s="11"/>
      <c r="DK736" s="11"/>
      <c r="DL736" s="11"/>
      <c r="DM736" s="11"/>
      <c r="DN736" s="11"/>
      <c r="DO736" s="11"/>
      <c r="DP736" s="11"/>
      <c r="DQ736" s="11"/>
      <c r="DR736" s="11"/>
      <c r="DS736" s="11"/>
      <c r="DT736" s="11"/>
      <c r="DU736" s="11"/>
      <c r="DV736" s="11"/>
      <c r="DW736" s="11"/>
      <c r="DX736" s="11"/>
      <c r="DY736" s="11"/>
      <c r="DZ736" s="11"/>
      <c r="EA736" s="11"/>
      <c r="EB736" s="11"/>
      <c r="EC736" s="11"/>
      <c r="ED736" s="11"/>
      <c r="EE736" s="11"/>
      <c r="EF736" s="11"/>
      <c r="EG736" s="11"/>
      <c r="EH736" s="11"/>
      <c r="EI736" s="11"/>
      <c r="EJ736" s="11"/>
      <c r="EK736" s="11"/>
      <c r="EL736" s="11"/>
      <c r="EM736" s="11"/>
    </row>
    <row r="737" spans="2:143" x14ac:dyDescent="0.25"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1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  <c r="DI737" s="11"/>
      <c r="DJ737" s="11"/>
      <c r="DK737" s="11"/>
      <c r="DL737" s="11"/>
      <c r="DM737" s="11"/>
      <c r="DN737" s="11"/>
      <c r="DO737" s="11"/>
      <c r="DP737" s="11"/>
      <c r="DQ737" s="11"/>
      <c r="DR737" s="11"/>
      <c r="DS737" s="11"/>
      <c r="DT737" s="11"/>
      <c r="DU737" s="11"/>
      <c r="DV737" s="11"/>
      <c r="DW737" s="11"/>
      <c r="DX737" s="11"/>
      <c r="DY737" s="11"/>
      <c r="DZ737" s="11"/>
      <c r="EA737" s="11"/>
      <c r="EB737" s="11"/>
      <c r="EC737" s="11"/>
      <c r="ED737" s="11"/>
      <c r="EE737" s="11"/>
      <c r="EF737" s="11"/>
      <c r="EG737" s="11"/>
      <c r="EH737" s="11"/>
      <c r="EI737" s="11"/>
      <c r="EJ737" s="11"/>
      <c r="EK737" s="11"/>
      <c r="EL737" s="11"/>
      <c r="EM737" s="11"/>
    </row>
    <row r="738" spans="2:143" x14ac:dyDescent="0.25"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1"/>
      <c r="CV738" s="11"/>
      <c r="CW738" s="11"/>
      <c r="CX738" s="11"/>
      <c r="CY738" s="11"/>
      <c r="CZ738" s="11"/>
      <c r="DA738" s="11"/>
      <c r="DB738" s="11"/>
      <c r="DC738" s="11"/>
      <c r="DD738" s="11"/>
      <c r="DE738" s="11"/>
      <c r="DF738" s="11"/>
      <c r="DG738" s="11"/>
      <c r="DH738" s="11"/>
      <c r="DI738" s="11"/>
      <c r="DJ738" s="11"/>
      <c r="DK738" s="11"/>
      <c r="DL738" s="11"/>
      <c r="DM738" s="11"/>
      <c r="DN738" s="11"/>
      <c r="DO738" s="11"/>
      <c r="DP738" s="11"/>
      <c r="DQ738" s="11"/>
      <c r="DR738" s="11"/>
      <c r="DS738" s="11"/>
      <c r="DT738" s="11"/>
      <c r="DU738" s="11"/>
      <c r="DV738" s="11"/>
      <c r="DW738" s="11"/>
      <c r="DX738" s="11"/>
      <c r="DY738" s="11"/>
      <c r="DZ738" s="11"/>
      <c r="EA738" s="11"/>
      <c r="EB738" s="11"/>
      <c r="EC738" s="11"/>
      <c r="ED738" s="11"/>
      <c r="EE738" s="11"/>
      <c r="EF738" s="11"/>
      <c r="EG738" s="11"/>
      <c r="EH738" s="11"/>
      <c r="EI738" s="11"/>
      <c r="EJ738" s="11"/>
      <c r="EK738" s="11"/>
      <c r="EL738" s="11"/>
      <c r="EM738" s="11"/>
    </row>
    <row r="739" spans="2:143" x14ac:dyDescent="0.25"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1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  <c r="DI739" s="11"/>
      <c r="DJ739" s="11"/>
      <c r="DK739" s="11"/>
      <c r="DL739" s="11"/>
      <c r="DM739" s="11"/>
      <c r="DN739" s="11"/>
      <c r="DO739" s="11"/>
      <c r="DP739" s="11"/>
      <c r="DQ739" s="11"/>
      <c r="DR739" s="11"/>
      <c r="DS739" s="11"/>
      <c r="DT739" s="11"/>
      <c r="DU739" s="11"/>
      <c r="DV739" s="11"/>
      <c r="DW739" s="11"/>
      <c r="DX739" s="11"/>
      <c r="DY739" s="11"/>
      <c r="DZ739" s="11"/>
      <c r="EA739" s="11"/>
      <c r="EB739" s="11"/>
      <c r="EC739" s="11"/>
      <c r="ED739" s="11"/>
      <c r="EE739" s="11"/>
      <c r="EF739" s="11"/>
      <c r="EG739" s="11"/>
      <c r="EH739" s="11"/>
      <c r="EI739" s="11"/>
      <c r="EJ739" s="11"/>
      <c r="EK739" s="11"/>
      <c r="EL739" s="11"/>
      <c r="EM739" s="11"/>
    </row>
    <row r="740" spans="2:143" x14ac:dyDescent="0.25"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1"/>
      <c r="CV740" s="11"/>
      <c r="CW740" s="11"/>
      <c r="CX740" s="11"/>
      <c r="CY740" s="11"/>
      <c r="CZ740" s="11"/>
      <c r="DA740" s="11"/>
      <c r="DB740" s="11"/>
      <c r="DC740" s="11"/>
      <c r="DD740" s="11"/>
      <c r="DE740" s="11"/>
      <c r="DF740" s="11"/>
      <c r="DG740" s="11"/>
      <c r="DH740" s="11"/>
      <c r="DI740" s="11"/>
      <c r="DJ740" s="11"/>
      <c r="DK740" s="11"/>
      <c r="DL740" s="11"/>
      <c r="DM740" s="11"/>
      <c r="DN740" s="11"/>
      <c r="DO740" s="11"/>
      <c r="DP740" s="11"/>
      <c r="DQ740" s="11"/>
      <c r="DR740" s="11"/>
      <c r="DS740" s="11"/>
      <c r="DT740" s="11"/>
      <c r="DU740" s="11"/>
      <c r="DV740" s="11"/>
      <c r="DW740" s="11"/>
      <c r="DX740" s="11"/>
      <c r="DY740" s="11"/>
      <c r="DZ740" s="11"/>
      <c r="EA740" s="11"/>
      <c r="EB740" s="11"/>
      <c r="EC740" s="11"/>
      <c r="ED740" s="11"/>
      <c r="EE740" s="11"/>
      <c r="EF740" s="11"/>
      <c r="EG740" s="11"/>
      <c r="EH740" s="11"/>
      <c r="EI740" s="11"/>
      <c r="EJ740" s="11"/>
      <c r="EK740" s="11"/>
      <c r="EL740" s="11"/>
      <c r="EM740" s="11"/>
    </row>
    <row r="741" spans="2:143" x14ac:dyDescent="0.25"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1"/>
      <c r="CV741" s="11"/>
      <c r="CW741" s="11"/>
      <c r="CX741" s="11"/>
      <c r="CY741" s="11"/>
      <c r="CZ741" s="11"/>
      <c r="DA741" s="11"/>
      <c r="DB741" s="11"/>
      <c r="DC741" s="11"/>
      <c r="DD741" s="11"/>
      <c r="DE741" s="11"/>
      <c r="DF741" s="11"/>
      <c r="DG741" s="11"/>
      <c r="DH741" s="11"/>
      <c r="DI741" s="11"/>
      <c r="DJ741" s="11"/>
      <c r="DK741" s="11"/>
      <c r="DL741" s="11"/>
      <c r="DM741" s="11"/>
      <c r="DN741" s="11"/>
      <c r="DO741" s="11"/>
      <c r="DP741" s="11"/>
      <c r="DQ741" s="11"/>
      <c r="DR741" s="11"/>
      <c r="DS741" s="11"/>
      <c r="DT741" s="11"/>
      <c r="DU741" s="11"/>
      <c r="DV741" s="11"/>
      <c r="DW741" s="11"/>
      <c r="DX741" s="11"/>
      <c r="DY741" s="11"/>
      <c r="DZ741" s="11"/>
      <c r="EA741" s="11"/>
      <c r="EB741" s="11"/>
      <c r="EC741" s="11"/>
      <c r="ED741" s="11"/>
      <c r="EE741" s="11"/>
      <c r="EF741" s="11"/>
      <c r="EG741" s="11"/>
      <c r="EH741" s="11"/>
      <c r="EI741" s="11"/>
      <c r="EJ741" s="11"/>
      <c r="EK741" s="11"/>
      <c r="EL741" s="11"/>
      <c r="EM741" s="11"/>
    </row>
    <row r="742" spans="2:143" x14ac:dyDescent="0.25"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  <c r="DN742" s="11"/>
      <c r="DO742" s="11"/>
      <c r="DP742" s="11"/>
      <c r="DQ742" s="11"/>
      <c r="DR742" s="11"/>
      <c r="DS742" s="11"/>
      <c r="DT742" s="11"/>
      <c r="DU742" s="11"/>
      <c r="DV742" s="11"/>
      <c r="DW742" s="11"/>
      <c r="DX742" s="11"/>
      <c r="DY742" s="11"/>
      <c r="DZ742" s="11"/>
      <c r="EA742" s="11"/>
      <c r="EB742" s="11"/>
      <c r="EC742" s="11"/>
      <c r="ED742" s="11"/>
      <c r="EE742" s="11"/>
      <c r="EF742" s="11"/>
      <c r="EG742" s="11"/>
      <c r="EH742" s="11"/>
      <c r="EI742" s="11"/>
      <c r="EJ742" s="11"/>
      <c r="EK742" s="11"/>
      <c r="EL742" s="11"/>
      <c r="EM742" s="11"/>
    </row>
    <row r="743" spans="2:143" x14ac:dyDescent="0.25"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1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  <c r="DI743" s="11"/>
      <c r="DJ743" s="11"/>
      <c r="DK743" s="11"/>
      <c r="DL743" s="11"/>
      <c r="DM743" s="11"/>
      <c r="DN743" s="11"/>
      <c r="DO743" s="11"/>
      <c r="DP743" s="11"/>
      <c r="DQ743" s="11"/>
      <c r="DR743" s="11"/>
      <c r="DS743" s="11"/>
      <c r="DT743" s="11"/>
      <c r="DU743" s="11"/>
      <c r="DV743" s="11"/>
      <c r="DW743" s="11"/>
      <c r="DX743" s="11"/>
      <c r="DY743" s="11"/>
      <c r="DZ743" s="11"/>
      <c r="EA743" s="11"/>
      <c r="EB743" s="11"/>
      <c r="EC743" s="11"/>
      <c r="ED743" s="11"/>
      <c r="EE743" s="11"/>
      <c r="EF743" s="11"/>
      <c r="EG743" s="11"/>
      <c r="EH743" s="11"/>
      <c r="EI743" s="11"/>
      <c r="EJ743" s="11"/>
      <c r="EK743" s="11"/>
      <c r="EL743" s="11"/>
      <c r="EM743" s="11"/>
    </row>
    <row r="744" spans="2:143" x14ac:dyDescent="0.25"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1"/>
      <c r="CV744" s="11"/>
      <c r="CW744" s="11"/>
      <c r="CX744" s="11"/>
      <c r="CY744" s="11"/>
      <c r="CZ744" s="11"/>
      <c r="DA744" s="11"/>
      <c r="DB744" s="11"/>
      <c r="DC744" s="11"/>
      <c r="DD744" s="11"/>
      <c r="DE744" s="11"/>
      <c r="DF744" s="11"/>
      <c r="DG744" s="11"/>
      <c r="DH744" s="11"/>
      <c r="DI744" s="11"/>
      <c r="DJ744" s="11"/>
      <c r="DK744" s="11"/>
      <c r="DL744" s="11"/>
      <c r="DM744" s="11"/>
      <c r="DN744" s="11"/>
      <c r="DO744" s="11"/>
      <c r="DP744" s="11"/>
      <c r="DQ744" s="11"/>
      <c r="DR744" s="11"/>
      <c r="DS744" s="11"/>
      <c r="DT744" s="11"/>
      <c r="DU744" s="11"/>
      <c r="DV744" s="11"/>
      <c r="DW744" s="11"/>
      <c r="DX744" s="11"/>
      <c r="DY744" s="11"/>
      <c r="DZ744" s="11"/>
      <c r="EA744" s="11"/>
      <c r="EB744" s="11"/>
      <c r="EC744" s="11"/>
      <c r="ED744" s="11"/>
      <c r="EE744" s="11"/>
      <c r="EF744" s="11"/>
      <c r="EG744" s="11"/>
      <c r="EH744" s="11"/>
      <c r="EI744" s="11"/>
      <c r="EJ744" s="11"/>
      <c r="EK744" s="11"/>
      <c r="EL744" s="11"/>
      <c r="EM744" s="11"/>
    </row>
    <row r="745" spans="2:143" x14ac:dyDescent="0.25"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1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  <c r="DI745" s="11"/>
      <c r="DJ745" s="11"/>
      <c r="DK745" s="11"/>
      <c r="DL745" s="11"/>
      <c r="DM745" s="11"/>
      <c r="DN745" s="11"/>
      <c r="DO745" s="11"/>
      <c r="DP745" s="11"/>
      <c r="DQ745" s="11"/>
      <c r="DR745" s="11"/>
      <c r="DS745" s="11"/>
      <c r="DT745" s="11"/>
      <c r="DU745" s="11"/>
      <c r="DV745" s="11"/>
      <c r="DW745" s="11"/>
      <c r="DX745" s="11"/>
      <c r="DY745" s="11"/>
      <c r="DZ745" s="11"/>
      <c r="EA745" s="11"/>
      <c r="EB745" s="11"/>
      <c r="EC745" s="11"/>
      <c r="ED745" s="11"/>
      <c r="EE745" s="11"/>
      <c r="EF745" s="11"/>
      <c r="EG745" s="11"/>
      <c r="EH745" s="11"/>
      <c r="EI745" s="11"/>
      <c r="EJ745" s="11"/>
      <c r="EK745" s="11"/>
      <c r="EL745" s="11"/>
      <c r="EM745" s="11"/>
    </row>
    <row r="746" spans="2:143" x14ac:dyDescent="0.25"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1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  <c r="DI746" s="11"/>
      <c r="DJ746" s="11"/>
      <c r="DK746" s="11"/>
      <c r="DL746" s="11"/>
      <c r="DM746" s="11"/>
      <c r="DN746" s="11"/>
      <c r="DO746" s="11"/>
      <c r="DP746" s="11"/>
      <c r="DQ746" s="11"/>
      <c r="DR746" s="11"/>
      <c r="DS746" s="11"/>
      <c r="DT746" s="11"/>
      <c r="DU746" s="11"/>
      <c r="DV746" s="11"/>
      <c r="DW746" s="11"/>
      <c r="DX746" s="11"/>
      <c r="DY746" s="11"/>
      <c r="DZ746" s="11"/>
      <c r="EA746" s="11"/>
      <c r="EB746" s="11"/>
      <c r="EC746" s="11"/>
      <c r="ED746" s="11"/>
      <c r="EE746" s="11"/>
      <c r="EF746" s="11"/>
      <c r="EG746" s="11"/>
      <c r="EH746" s="11"/>
      <c r="EI746" s="11"/>
      <c r="EJ746" s="11"/>
      <c r="EK746" s="11"/>
      <c r="EL746" s="11"/>
      <c r="EM746" s="11"/>
    </row>
    <row r="747" spans="2:143" x14ac:dyDescent="0.25"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1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  <c r="DI747" s="11"/>
      <c r="DJ747" s="11"/>
      <c r="DK747" s="11"/>
      <c r="DL747" s="11"/>
      <c r="DM747" s="11"/>
      <c r="DN747" s="11"/>
      <c r="DO747" s="11"/>
      <c r="DP747" s="11"/>
      <c r="DQ747" s="11"/>
      <c r="DR747" s="11"/>
      <c r="DS747" s="11"/>
      <c r="DT747" s="11"/>
      <c r="DU747" s="11"/>
      <c r="DV747" s="11"/>
      <c r="DW747" s="11"/>
      <c r="DX747" s="11"/>
      <c r="DY747" s="11"/>
      <c r="DZ747" s="11"/>
      <c r="EA747" s="11"/>
      <c r="EB747" s="11"/>
      <c r="EC747" s="11"/>
      <c r="ED747" s="11"/>
      <c r="EE747" s="11"/>
      <c r="EF747" s="11"/>
      <c r="EG747" s="11"/>
      <c r="EH747" s="11"/>
      <c r="EI747" s="11"/>
      <c r="EJ747" s="11"/>
      <c r="EK747" s="11"/>
      <c r="EL747" s="11"/>
      <c r="EM747" s="11"/>
    </row>
    <row r="748" spans="2:143" x14ac:dyDescent="0.25"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1"/>
      <c r="CV748" s="11"/>
      <c r="CW748" s="11"/>
      <c r="CX748" s="11"/>
      <c r="CY748" s="11"/>
      <c r="CZ748" s="11"/>
      <c r="DA748" s="11"/>
      <c r="DB748" s="11"/>
      <c r="DC748" s="11"/>
      <c r="DD748" s="11"/>
      <c r="DE748" s="11"/>
      <c r="DF748" s="11"/>
      <c r="DG748" s="11"/>
      <c r="DH748" s="11"/>
      <c r="DI748" s="11"/>
      <c r="DJ748" s="11"/>
      <c r="DK748" s="11"/>
      <c r="DL748" s="11"/>
      <c r="DM748" s="11"/>
      <c r="DN748" s="11"/>
      <c r="DO748" s="11"/>
      <c r="DP748" s="11"/>
      <c r="DQ748" s="11"/>
      <c r="DR748" s="11"/>
      <c r="DS748" s="11"/>
      <c r="DT748" s="11"/>
      <c r="DU748" s="11"/>
      <c r="DV748" s="11"/>
      <c r="DW748" s="11"/>
      <c r="DX748" s="11"/>
      <c r="DY748" s="11"/>
      <c r="DZ748" s="11"/>
      <c r="EA748" s="11"/>
      <c r="EB748" s="11"/>
      <c r="EC748" s="11"/>
      <c r="ED748" s="11"/>
      <c r="EE748" s="11"/>
      <c r="EF748" s="11"/>
      <c r="EG748" s="11"/>
      <c r="EH748" s="11"/>
      <c r="EI748" s="11"/>
      <c r="EJ748" s="11"/>
      <c r="EK748" s="11"/>
      <c r="EL748" s="11"/>
      <c r="EM748" s="11"/>
    </row>
    <row r="749" spans="2:143" x14ac:dyDescent="0.25"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1"/>
      <c r="CV749" s="11"/>
      <c r="CW749" s="11"/>
      <c r="CX749" s="11"/>
      <c r="CY749" s="11"/>
      <c r="CZ749" s="11"/>
      <c r="DA749" s="11"/>
      <c r="DB749" s="11"/>
      <c r="DC749" s="11"/>
      <c r="DD749" s="11"/>
      <c r="DE749" s="11"/>
      <c r="DF749" s="11"/>
      <c r="DG749" s="11"/>
      <c r="DH749" s="11"/>
      <c r="DI749" s="11"/>
      <c r="DJ749" s="11"/>
      <c r="DK749" s="11"/>
      <c r="DL749" s="11"/>
      <c r="DM749" s="11"/>
      <c r="DN749" s="11"/>
      <c r="DO749" s="11"/>
      <c r="DP749" s="11"/>
      <c r="DQ749" s="11"/>
      <c r="DR749" s="11"/>
      <c r="DS749" s="11"/>
      <c r="DT749" s="11"/>
      <c r="DU749" s="11"/>
      <c r="DV749" s="11"/>
      <c r="DW749" s="11"/>
      <c r="DX749" s="11"/>
      <c r="DY749" s="11"/>
      <c r="DZ749" s="11"/>
      <c r="EA749" s="11"/>
      <c r="EB749" s="11"/>
      <c r="EC749" s="11"/>
      <c r="ED749" s="11"/>
      <c r="EE749" s="11"/>
      <c r="EF749" s="11"/>
      <c r="EG749" s="11"/>
      <c r="EH749" s="11"/>
      <c r="EI749" s="11"/>
      <c r="EJ749" s="11"/>
      <c r="EK749" s="11"/>
      <c r="EL749" s="11"/>
      <c r="EM749" s="11"/>
    </row>
    <row r="750" spans="2:143" x14ac:dyDescent="0.25"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1"/>
      <c r="CV750" s="11"/>
      <c r="CW750" s="11"/>
      <c r="CX750" s="11"/>
      <c r="CY750" s="11"/>
      <c r="CZ750" s="11"/>
      <c r="DA750" s="11"/>
      <c r="DB750" s="11"/>
      <c r="DC750" s="11"/>
      <c r="DD750" s="11"/>
      <c r="DE750" s="11"/>
      <c r="DF750" s="11"/>
      <c r="DG750" s="11"/>
      <c r="DH750" s="11"/>
      <c r="DI750" s="11"/>
      <c r="DJ750" s="11"/>
      <c r="DK750" s="11"/>
      <c r="DL750" s="11"/>
      <c r="DM750" s="11"/>
      <c r="DN750" s="11"/>
      <c r="DO750" s="11"/>
      <c r="DP750" s="11"/>
      <c r="DQ750" s="11"/>
      <c r="DR750" s="11"/>
      <c r="DS750" s="11"/>
      <c r="DT750" s="11"/>
      <c r="DU750" s="11"/>
      <c r="DV750" s="11"/>
      <c r="DW750" s="11"/>
      <c r="DX750" s="11"/>
      <c r="DY750" s="11"/>
      <c r="DZ750" s="11"/>
      <c r="EA750" s="11"/>
      <c r="EB750" s="11"/>
      <c r="EC750" s="11"/>
      <c r="ED750" s="11"/>
      <c r="EE750" s="11"/>
      <c r="EF750" s="11"/>
      <c r="EG750" s="11"/>
      <c r="EH750" s="11"/>
      <c r="EI750" s="11"/>
      <c r="EJ750" s="11"/>
      <c r="EK750" s="11"/>
      <c r="EL750" s="11"/>
      <c r="EM750" s="11"/>
    </row>
    <row r="751" spans="2:143" x14ac:dyDescent="0.25"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1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  <c r="DI751" s="11"/>
      <c r="DJ751" s="11"/>
      <c r="DK751" s="11"/>
      <c r="DL751" s="11"/>
      <c r="DM751" s="11"/>
      <c r="DN751" s="11"/>
      <c r="DO751" s="11"/>
      <c r="DP751" s="11"/>
      <c r="DQ751" s="11"/>
      <c r="DR751" s="11"/>
      <c r="DS751" s="11"/>
      <c r="DT751" s="11"/>
      <c r="DU751" s="11"/>
      <c r="DV751" s="11"/>
      <c r="DW751" s="11"/>
      <c r="DX751" s="11"/>
      <c r="DY751" s="11"/>
      <c r="DZ751" s="11"/>
      <c r="EA751" s="11"/>
      <c r="EB751" s="11"/>
      <c r="EC751" s="11"/>
      <c r="ED751" s="11"/>
      <c r="EE751" s="11"/>
      <c r="EF751" s="11"/>
      <c r="EG751" s="11"/>
      <c r="EH751" s="11"/>
      <c r="EI751" s="11"/>
      <c r="EJ751" s="11"/>
      <c r="EK751" s="11"/>
      <c r="EL751" s="11"/>
      <c r="EM751" s="11"/>
    </row>
    <row r="752" spans="2:143" x14ac:dyDescent="0.25"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1"/>
      <c r="CV752" s="11"/>
      <c r="CW752" s="11"/>
      <c r="CX752" s="11"/>
      <c r="CY752" s="11"/>
      <c r="CZ752" s="11"/>
      <c r="DA752" s="11"/>
      <c r="DB752" s="11"/>
      <c r="DC752" s="11"/>
      <c r="DD752" s="11"/>
      <c r="DE752" s="11"/>
      <c r="DF752" s="11"/>
      <c r="DG752" s="11"/>
      <c r="DH752" s="11"/>
      <c r="DI752" s="11"/>
      <c r="DJ752" s="11"/>
      <c r="DK752" s="11"/>
      <c r="DL752" s="11"/>
      <c r="DM752" s="11"/>
      <c r="DN752" s="11"/>
      <c r="DO752" s="11"/>
      <c r="DP752" s="11"/>
      <c r="DQ752" s="11"/>
      <c r="DR752" s="11"/>
      <c r="DS752" s="11"/>
      <c r="DT752" s="11"/>
      <c r="DU752" s="11"/>
      <c r="DV752" s="11"/>
      <c r="DW752" s="11"/>
      <c r="DX752" s="11"/>
      <c r="DY752" s="11"/>
      <c r="DZ752" s="11"/>
      <c r="EA752" s="11"/>
      <c r="EB752" s="11"/>
      <c r="EC752" s="11"/>
      <c r="ED752" s="11"/>
      <c r="EE752" s="11"/>
      <c r="EF752" s="11"/>
      <c r="EG752" s="11"/>
      <c r="EH752" s="11"/>
      <c r="EI752" s="11"/>
      <c r="EJ752" s="11"/>
      <c r="EK752" s="11"/>
      <c r="EL752" s="11"/>
      <c r="EM752" s="11"/>
    </row>
    <row r="753" spans="2:143" x14ac:dyDescent="0.25"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  <c r="DN753" s="11"/>
      <c r="DO753" s="11"/>
      <c r="DP753" s="11"/>
      <c r="DQ753" s="11"/>
      <c r="DR753" s="11"/>
      <c r="DS753" s="11"/>
      <c r="DT753" s="11"/>
      <c r="DU753" s="11"/>
      <c r="DV753" s="11"/>
      <c r="DW753" s="11"/>
      <c r="DX753" s="11"/>
      <c r="DY753" s="11"/>
      <c r="DZ753" s="11"/>
      <c r="EA753" s="11"/>
      <c r="EB753" s="11"/>
      <c r="EC753" s="11"/>
      <c r="ED753" s="11"/>
      <c r="EE753" s="11"/>
      <c r="EF753" s="11"/>
      <c r="EG753" s="11"/>
      <c r="EH753" s="11"/>
      <c r="EI753" s="11"/>
      <c r="EJ753" s="11"/>
      <c r="EK753" s="11"/>
      <c r="EL753" s="11"/>
      <c r="EM753" s="11"/>
    </row>
    <row r="754" spans="2:143" x14ac:dyDescent="0.25"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1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  <c r="DN754" s="11"/>
      <c r="DO754" s="11"/>
      <c r="DP754" s="11"/>
      <c r="DQ754" s="11"/>
      <c r="DR754" s="11"/>
      <c r="DS754" s="11"/>
      <c r="DT754" s="11"/>
      <c r="DU754" s="11"/>
      <c r="DV754" s="11"/>
      <c r="DW754" s="11"/>
      <c r="DX754" s="11"/>
      <c r="DY754" s="11"/>
      <c r="DZ754" s="11"/>
      <c r="EA754" s="11"/>
      <c r="EB754" s="11"/>
      <c r="EC754" s="11"/>
      <c r="ED754" s="11"/>
      <c r="EE754" s="11"/>
      <c r="EF754" s="11"/>
      <c r="EG754" s="11"/>
      <c r="EH754" s="11"/>
      <c r="EI754" s="11"/>
      <c r="EJ754" s="11"/>
      <c r="EK754" s="11"/>
      <c r="EL754" s="11"/>
      <c r="EM754" s="11"/>
    </row>
    <row r="755" spans="2:143" x14ac:dyDescent="0.25"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1"/>
      <c r="CV755" s="11"/>
      <c r="CW755" s="11"/>
      <c r="CX755" s="11"/>
      <c r="CY755" s="11"/>
      <c r="CZ755" s="11"/>
      <c r="DA755" s="11"/>
      <c r="DB755" s="11"/>
      <c r="DC755" s="11"/>
      <c r="DD755" s="11"/>
      <c r="DE755" s="11"/>
      <c r="DF755" s="11"/>
      <c r="DG755" s="11"/>
      <c r="DH755" s="11"/>
      <c r="DI755" s="11"/>
      <c r="DJ755" s="11"/>
      <c r="DK755" s="11"/>
      <c r="DL755" s="11"/>
      <c r="DM755" s="11"/>
      <c r="DN755" s="11"/>
      <c r="DO755" s="11"/>
      <c r="DP755" s="11"/>
      <c r="DQ755" s="11"/>
      <c r="DR755" s="11"/>
      <c r="DS755" s="11"/>
      <c r="DT755" s="11"/>
      <c r="DU755" s="11"/>
      <c r="DV755" s="11"/>
      <c r="DW755" s="11"/>
      <c r="DX755" s="11"/>
      <c r="DY755" s="11"/>
      <c r="DZ755" s="11"/>
      <c r="EA755" s="11"/>
      <c r="EB755" s="11"/>
      <c r="EC755" s="11"/>
      <c r="ED755" s="11"/>
      <c r="EE755" s="11"/>
      <c r="EF755" s="11"/>
      <c r="EG755" s="11"/>
      <c r="EH755" s="11"/>
      <c r="EI755" s="11"/>
      <c r="EJ755" s="11"/>
      <c r="EK755" s="11"/>
      <c r="EL755" s="11"/>
      <c r="EM755" s="11"/>
    </row>
    <row r="756" spans="2:143" x14ac:dyDescent="0.25"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1"/>
      <c r="CV756" s="11"/>
      <c r="CW756" s="11"/>
      <c r="CX756" s="11"/>
      <c r="CY756" s="11"/>
      <c r="CZ756" s="11"/>
      <c r="DA756" s="11"/>
      <c r="DB756" s="11"/>
      <c r="DC756" s="11"/>
      <c r="DD756" s="11"/>
      <c r="DE756" s="11"/>
      <c r="DF756" s="11"/>
      <c r="DG756" s="11"/>
      <c r="DH756" s="11"/>
      <c r="DI756" s="11"/>
      <c r="DJ756" s="11"/>
      <c r="DK756" s="11"/>
      <c r="DL756" s="11"/>
      <c r="DM756" s="11"/>
      <c r="DN756" s="11"/>
      <c r="DO756" s="11"/>
      <c r="DP756" s="11"/>
      <c r="DQ756" s="11"/>
      <c r="DR756" s="11"/>
      <c r="DS756" s="11"/>
      <c r="DT756" s="11"/>
      <c r="DU756" s="11"/>
      <c r="DV756" s="11"/>
      <c r="DW756" s="11"/>
      <c r="DX756" s="11"/>
      <c r="DY756" s="11"/>
      <c r="DZ756" s="11"/>
      <c r="EA756" s="11"/>
      <c r="EB756" s="11"/>
      <c r="EC756" s="11"/>
      <c r="ED756" s="11"/>
      <c r="EE756" s="11"/>
      <c r="EF756" s="11"/>
      <c r="EG756" s="11"/>
      <c r="EH756" s="11"/>
      <c r="EI756" s="11"/>
      <c r="EJ756" s="11"/>
      <c r="EK756" s="11"/>
      <c r="EL756" s="11"/>
      <c r="EM756" s="11"/>
    </row>
    <row r="757" spans="2:143" x14ac:dyDescent="0.25"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1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  <c r="DI757" s="11"/>
      <c r="DJ757" s="11"/>
      <c r="DK757" s="11"/>
      <c r="DL757" s="11"/>
      <c r="DM757" s="11"/>
      <c r="DN757" s="11"/>
      <c r="DO757" s="11"/>
      <c r="DP757" s="11"/>
      <c r="DQ757" s="11"/>
      <c r="DR757" s="11"/>
      <c r="DS757" s="11"/>
      <c r="DT757" s="11"/>
      <c r="DU757" s="11"/>
      <c r="DV757" s="11"/>
      <c r="DW757" s="11"/>
      <c r="DX757" s="11"/>
      <c r="DY757" s="11"/>
      <c r="DZ757" s="11"/>
      <c r="EA757" s="11"/>
      <c r="EB757" s="11"/>
      <c r="EC757" s="11"/>
      <c r="ED757" s="11"/>
      <c r="EE757" s="11"/>
      <c r="EF757" s="11"/>
      <c r="EG757" s="11"/>
      <c r="EH757" s="11"/>
      <c r="EI757" s="11"/>
      <c r="EJ757" s="11"/>
      <c r="EK757" s="11"/>
      <c r="EL757" s="11"/>
      <c r="EM757" s="11"/>
    </row>
    <row r="758" spans="2:143" x14ac:dyDescent="0.25"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1"/>
      <c r="CV758" s="11"/>
      <c r="CW758" s="11"/>
      <c r="CX758" s="11"/>
      <c r="CY758" s="11"/>
      <c r="CZ758" s="11"/>
      <c r="DA758" s="11"/>
      <c r="DB758" s="11"/>
      <c r="DC758" s="11"/>
      <c r="DD758" s="11"/>
      <c r="DE758" s="11"/>
      <c r="DF758" s="11"/>
      <c r="DG758" s="11"/>
      <c r="DH758" s="11"/>
      <c r="DI758" s="11"/>
      <c r="DJ758" s="11"/>
      <c r="DK758" s="11"/>
      <c r="DL758" s="11"/>
      <c r="DM758" s="11"/>
      <c r="DN758" s="11"/>
      <c r="DO758" s="11"/>
      <c r="DP758" s="11"/>
      <c r="DQ758" s="11"/>
      <c r="DR758" s="11"/>
      <c r="DS758" s="11"/>
      <c r="DT758" s="11"/>
      <c r="DU758" s="11"/>
      <c r="DV758" s="11"/>
      <c r="DW758" s="11"/>
      <c r="DX758" s="11"/>
      <c r="DY758" s="11"/>
      <c r="DZ758" s="11"/>
      <c r="EA758" s="11"/>
      <c r="EB758" s="11"/>
      <c r="EC758" s="11"/>
      <c r="ED758" s="11"/>
      <c r="EE758" s="11"/>
      <c r="EF758" s="11"/>
      <c r="EG758" s="11"/>
      <c r="EH758" s="11"/>
      <c r="EI758" s="11"/>
      <c r="EJ758" s="11"/>
      <c r="EK758" s="11"/>
      <c r="EL758" s="11"/>
      <c r="EM758" s="11"/>
    </row>
    <row r="759" spans="2:143" x14ac:dyDescent="0.25"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1"/>
      <c r="CV759" s="11"/>
      <c r="CW759" s="11"/>
      <c r="CX759" s="11"/>
      <c r="CY759" s="11"/>
      <c r="CZ759" s="11"/>
      <c r="DA759" s="11"/>
      <c r="DB759" s="11"/>
      <c r="DC759" s="11"/>
      <c r="DD759" s="11"/>
      <c r="DE759" s="11"/>
      <c r="DF759" s="11"/>
      <c r="DG759" s="11"/>
      <c r="DH759" s="11"/>
      <c r="DI759" s="11"/>
      <c r="DJ759" s="11"/>
      <c r="DK759" s="11"/>
      <c r="DL759" s="11"/>
      <c r="DM759" s="11"/>
      <c r="DN759" s="11"/>
      <c r="DO759" s="11"/>
      <c r="DP759" s="11"/>
      <c r="DQ759" s="11"/>
      <c r="DR759" s="11"/>
      <c r="DS759" s="11"/>
      <c r="DT759" s="11"/>
      <c r="DU759" s="11"/>
      <c r="DV759" s="11"/>
      <c r="DW759" s="11"/>
      <c r="DX759" s="11"/>
      <c r="DY759" s="11"/>
      <c r="DZ759" s="11"/>
      <c r="EA759" s="11"/>
      <c r="EB759" s="11"/>
      <c r="EC759" s="11"/>
      <c r="ED759" s="11"/>
      <c r="EE759" s="11"/>
      <c r="EF759" s="11"/>
      <c r="EG759" s="11"/>
      <c r="EH759" s="11"/>
      <c r="EI759" s="11"/>
      <c r="EJ759" s="11"/>
      <c r="EK759" s="11"/>
      <c r="EL759" s="11"/>
      <c r="EM759" s="11"/>
    </row>
    <row r="760" spans="2:143" x14ac:dyDescent="0.25"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  <c r="DN760" s="11"/>
      <c r="DO760" s="11"/>
      <c r="DP760" s="11"/>
      <c r="DQ760" s="11"/>
      <c r="DR760" s="11"/>
      <c r="DS760" s="11"/>
      <c r="DT760" s="11"/>
      <c r="DU760" s="11"/>
      <c r="DV760" s="11"/>
      <c r="DW760" s="11"/>
      <c r="DX760" s="11"/>
      <c r="DY760" s="11"/>
      <c r="DZ760" s="11"/>
      <c r="EA760" s="11"/>
      <c r="EB760" s="11"/>
      <c r="EC760" s="11"/>
      <c r="ED760" s="11"/>
      <c r="EE760" s="11"/>
      <c r="EF760" s="11"/>
      <c r="EG760" s="11"/>
      <c r="EH760" s="11"/>
      <c r="EI760" s="11"/>
      <c r="EJ760" s="11"/>
      <c r="EK760" s="11"/>
      <c r="EL760" s="11"/>
      <c r="EM760" s="11"/>
    </row>
    <row r="761" spans="2:143" x14ac:dyDescent="0.25"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  <c r="DN761" s="11"/>
      <c r="DO761" s="11"/>
      <c r="DP761" s="11"/>
      <c r="DQ761" s="11"/>
      <c r="DR761" s="11"/>
      <c r="DS761" s="11"/>
      <c r="DT761" s="11"/>
      <c r="DU761" s="11"/>
      <c r="DV761" s="11"/>
      <c r="DW761" s="11"/>
      <c r="DX761" s="11"/>
      <c r="DY761" s="11"/>
      <c r="DZ761" s="11"/>
      <c r="EA761" s="11"/>
      <c r="EB761" s="11"/>
      <c r="EC761" s="11"/>
      <c r="ED761" s="11"/>
      <c r="EE761" s="11"/>
      <c r="EF761" s="11"/>
      <c r="EG761" s="11"/>
      <c r="EH761" s="11"/>
      <c r="EI761" s="11"/>
      <c r="EJ761" s="11"/>
      <c r="EK761" s="11"/>
      <c r="EL761" s="11"/>
      <c r="EM761" s="11"/>
    </row>
    <row r="762" spans="2:143" x14ac:dyDescent="0.25"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1"/>
      <c r="CV762" s="11"/>
      <c r="CW762" s="11"/>
      <c r="CX762" s="11"/>
      <c r="CY762" s="11"/>
      <c r="CZ762" s="11"/>
      <c r="DA762" s="11"/>
      <c r="DB762" s="11"/>
      <c r="DC762" s="11"/>
      <c r="DD762" s="11"/>
      <c r="DE762" s="11"/>
      <c r="DF762" s="11"/>
      <c r="DG762" s="11"/>
      <c r="DH762" s="11"/>
      <c r="DI762" s="11"/>
      <c r="DJ762" s="11"/>
      <c r="DK762" s="11"/>
      <c r="DL762" s="11"/>
      <c r="DM762" s="11"/>
      <c r="DN762" s="11"/>
      <c r="DO762" s="11"/>
      <c r="DP762" s="11"/>
      <c r="DQ762" s="11"/>
      <c r="DR762" s="11"/>
      <c r="DS762" s="11"/>
      <c r="DT762" s="11"/>
      <c r="DU762" s="11"/>
      <c r="DV762" s="11"/>
      <c r="DW762" s="11"/>
      <c r="DX762" s="11"/>
      <c r="DY762" s="11"/>
      <c r="DZ762" s="11"/>
      <c r="EA762" s="11"/>
      <c r="EB762" s="11"/>
      <c r="EC762" s="11"/>
      <c r="ED762" s="11"/>
      <c r="EE762" s="11"/>
      <c r="EF762" s="11"/>
      <c r="EG762" s="11"/>
      <c r="EH762" s="11"/>
      <c r="EI762" s="11"/>
      <c r="EJ762" s="11"/>
      <c r="EK762" s="11"/>
      <c r="EL762" s="11"/>
      <c r="EM762" s="11"/>
    </row>
    <row r="763" spans="2:143" x14ac:dyDescent="0.25"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1"/>
      <c r="CV763" s="11"/>
      <c r="CW763" s="11"/>
      <c r="CX763" s="11"/>
      <c r="CY763" s="11"/>
      <c r="CZ763" s="11"/>
      <c r="DA763" s="11"/>
      <c r="DB763" s="11"/>
      <c r="DC763" s="11"/>
      <c r="DD763" s="11"/>
      <c r="DE763" s="11"/>
      <c r="DF763" s="11"/>
      <c r="DG763" s="11"/>
      <c r="DH763" s="11"/>
      <c r="DI763" s="11"/>
      <c r="DJ763" s="11"/>
      <c r="DK763" s="11"/>
      <c r="DL763" s="11"/>
      <c r="DM763" s="11"/>
      <c r="DN763" s="11"/>
      <c r="DO763" s="11"/>
      <c r="DP763" s="11"/>
      <c r="DQ763" s="11"/>
      <c r="DR763" s="11"/>
      <c r="DS763" s="11"/>
      <c r="DT763" s="11"/>
      <c r="DU763" s="11"/>
      <c r="DV763" s="11"/>
      <c r="DW763" s="11"/>
      <c r="DX763" s="11"/>
      <c r="DY763" s="11"/>
      <c r="DZ763" s="11"/>
      <c r="EA763" s="11"/>
      <c r="EB763" s="11"/>
      <c r="EC763" s="11"/>
      <c r="ED763" s="11"/>
      <c r="EE763" s="11"/>
      <c r="EF763" s="11"/>
      <c r="EG763" s="11"/>
      <c r="EH763" s="11"/>
      <c r="EI763" s="11"/>
      <c r="EJ763" s="11"/>
      <c r="EK763" s="11"/>
      <c r="EL763" s="11"/>
      <c r="EM763" s="11"/>
    </row>
    <row r="764" spans="2:143" x14ac:dyDescent="0.25"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1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  <c r="DN764" s="11"/>
      <c r="DO764" s="11"/>
      <c r="DP764" s="11"/>
      <c r="DQ764" s="11"/>
      <c r="DR764" s="11"/>
      <c r="DS764" s="11"/>
      <c r="DT764" s="11"/>
      <c r="DU764" s="11"/>
      <c r="DV764" s="11"/>
      <c r="DW764" s="11"/>
      <c r="DX764" s="11"/>
      <c r="DY764" s="11"/>
      <c r="DZ764" s="11"/>
      <c r="EA764" s="11"/>
      <c r="EB764" s="11"/>
      <c r="EC764" s="11"/>
      <c r="ED764" s="11"/>
      <c r="EE764" s="11"/>
      <c r="EF764" s="11"/>
      <c r="EG764" s="11"/>
      <c r="EH764" s="11"/>
      <c r="EI764" s="11"/>
      <c r="EJ764" s="11"/>
      <c r="EK764" s="11"/>
      <c r="EL764" s="11"/>
      <c r="EM764" s="11"/>
    </row>
    <row r="765" spans="2:143" x14ac:dyDescent="0.25"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1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  <c r="DN765" s="11"/>
      <c r="DO765" s="11"/>
      <c r="DP765" s="11"/>
      <c r="DQ765" s="11"/>
      <c r="DR765" s="11"/>
      <c r="DS765" s="11"/>
      <c r="DT765" s="11"/>
      <c r="DU765" s="11"/>
      <c r="DV765" s="11"/>
      <c r="DW765" s="11"/>
      <c r="DX765" s="11"/>
      <c r="DY765" s="11"/>
      <c r="DZ765" s="11"/>
      <c r="EA765" s="11"/>
      <c r="EB765" s="11"/>
      <c r="EC765" s="11"/>
      <c r="ED765" s="11"/>
      <c r="EE765" s="11"/>
      <c r="EF765" s="11"/>
      <c r="EG765" s="11"/>
      <c r="EH765" s="11"/>
      <c r="EI765" s="11"/>
      <c r="EJ765" s="11"/>
      <c r="EK765" s="11"/>
      <c r="EL765" s="11"/>
      <c r="EM765" s="11"/>
    </row>
    <row r="766" spans="2:143" x14ac:dyDescent="0.25"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1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  <c r="DN766" s="11"/>
      <c r="DO766" s="11"/>
      <c r="DP766" s="11"/>
      <c r="DQ766" s="11"/>
      <c r="DR766" s="11"/>
      <c r="DS766" s="11"/>
      <c r="DT766" s="11"/>
      <c r="DU766" s="11"/>
      <c r="DV766" s="11"/>
      <c r="DW766" s="11"/>
      <c r="DX766" s="11"/>
      <c r="DY766" s="11"/>
      <c r="DZ766" s="11"/>
      <c r="EA766" s="11"/>
      <c r="EB766" s="11"/>
      <c r="EC766" s="11"/>
      <c r="ED766" s="11"/>
      <c r="EE766" s="11"/>
      <c r="EF766" s="11"/>
      <c r="EG766" s="11"/>
      <c r="EH766" s="11"/>
      <c r="EI766" s="11"/>
      <c r="EJ766" s="11"/>
      <c r="EK766" s="11"/>
      <c r="EL766" s="11"/>
      <c r="EM766" s="11"/>
    </row>
    <row r="767" spans="2:143" x14ac:dyDescent="0.25"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1"/>
      <c r="CV767" s="11"/>
      <c r="CW767" s="11"/>
      <c r="CX767" s="11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  <c r="DI767" s="11"/>
      <c r="DJ767" s="11"/>
      <c r="DK767" s="11"/>
      <c r="DL767" s="11"/>
      <c r="DM767" s="11"/>
      <c r="DN767" s="11"/>
      <c r="DO767" s="11"/>
      <c r="DP767" s="11"/>
      <c r="DQ767" s="11"/>
      <c r="DR767" s="11"/>
      <c r="DS767" s="11"/>
      <c r="DT767" s="11"/>
      <c r="DU767" s="11"/>
      <c r="DV767" s="11"/>
      <c r="DW767" s="11"/>
      <c r="DX767" s="11"/>
      <c r="DY767" s="11"/>
      <c r="DZ767" s="11"/>
      <c r="EA767" s="11"/>
      <c r="EB767" s="11"/>
      <c r="EC767" s="11"/>
      <c r="ED767" s="11"/>
      <c r="EE767" s="11"/>
      <c r="EF767" s="11"/>
      <c r="EG767" s="11"/>
      <c r="EH767" s="11"/>
      <c r="EI767" s="11"/>
      <c r="EJ767" s="11"/>
      <c r="EK767" s="11"/>
      <c r="EL767" s="11"/>
      <c r="EM767" s="11"/>
    </row>
    <row r="768" spans="2:143" x14ac:dyDescent="0.25"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1"/>
      <c r="CV768" s="11"/>
      <c r="CW768" s="11"/>
      <c r="CX768" s="11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  <c r="DI768" s="11"/>
      <c r="DJ768" s="11"/>
      <c r="DK768" s="11"/>
      <c r="DL768" s="11"/>
      <c r="DM768" s="11"/>
      <c r="DN768" s="11"/>
      <c r="DO768" s="11"/>
      <c r="DP768" s="11"/>
      <c r="DQ768" s="11"/>
      <c r="DR768" s="11"/>
      <c r="DS768" s="11"/>
      <c r="DT768" s="11"/>
      <c r="DU768" s="11"/>
      <c r="DV768" s="11"/>
      <c r="DW768" s="11"/>
      <c r="DX768" s="11"/>
      <c r="DY768" s="11"/>
      <c r="DZ768" s="11"/>
      <c r="EA768" s="11"/>
      <c r="EB768" s="11"/>
      <c r="EC768" s="11"/>
      <c r="ED768" s="11"/>
      <c r="EE768" s="11"/>
      <c r="EF768" s="11"/>
      <c r="EG768" s="11"/>
      <c r="EH768" s="11"/>
      <c r="EI768" s="11"/>
      <c r="EJ768" s="11"/>
      <c r="EK768" s="11"/>
      <c r="EL768" s="11"/>
      <c r="EM768" s="11"/>
    </row>
    <row r="769" spans="2:143" x14ac:dyDescent="0.25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1"/>
      <c r="CV769" s="11"/>
      <c r="CW769" s="11"/>
      <c r="CX769" s="11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  <c r="DI769" s="11"/>
      <c r="DJ769" s="11"/>
      <c r="DK769" s="11"/>
      <c r="DL769" s="11"/>
      <c r="DM769" s="11"/>
      <c r="DN769" s="11"/>
      <c r="DO769" s="11"/>
      <c r="DP769" s="11"/>
      <c r="DQ769" s="11"/>
      <c r="DR769" s="11"/>
      <c r="DS769" s="11"/>
      <c r="DT769" s="11"/>
      <c r="DU769" s="11"/>
      <c r="DV769" s="11"/>
      <c r="DW769" s="11"/>
      <c r="DX769" s="11"/>
      <c r="DY769" s="11"/>
      <c r="DZ769" s="11"/>
      <c r="EA769" s="11"/>
      <c r="EB769" s="11"/>
      <c r="EC769" s="11"/>
      <c r="ED769" s="11"/>
      <c r="EE769" s="11"/>
      <c r="EF769" s="11"/>
      <c r="EG769" s="11"/>
      <c r="EH769" s="11"/>
      <c r="EI769" s="11"/>
      <c r="EJ769" s="11"/>
      <c r="EK769" s="11"/>
      <c r="EL769" s="11"/>
      <c r="EM769" s="11"/>
    </row>
    <row r="770" spans="2:143" x14ac:dyDescent="0.25"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1"/>
      <c r="CV770" s="11"/>
      <c r="CW770" s="11"/>
      <c r="CX770" s="11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  <c r="DI770" s="11"/>
      <c r="DJ770" s="11"/>
      <c r="DK770" s="11"/>
      <c r="DL770" s="11"/>
      <c r="DM770" s="11"/>
      <c r="DN770" s="11"/>
      <c r="DO770" s="11"/>
      <c r="DP770" s="11"/>
      <c r="DQ770" s="11"/>
      <c r="DR770" s="11"/>
      <c r="DS770" s="11"/>
      <c r="DT770" s="11"/>
      <c r="DU770" s="11"/>
      <c r="DV770" s="11"/>
      <c r="DW770" s="11"/>
      <c r="DX770" s="11"/>
      <c r="DY770" s="11"/>
      <c r="DZ770" s="11"/>
      <c r="EA770" s="11"/>
      <c r="EB770" s="11"/>
      <c r="EC770" s="11"/>
      <c r="ED770" s="11"/>
      <c r="EE770" s="11"/>
      <c r="EF770" s="11"/>
      <c r="EG770" s="11"/>
      <c r="EH770" s="11"/>
      <c r="EI770" s="11"/>
      <c r="EJ770" s="11"/>
      <c r="EK770" s="11"/>
      <c r="EL770" s="11"/>
      <c r="EM770" s="11"/>
    </row>
    <row r="771" spans="2:143" x14ac:dyDescent="0.25"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  <c r="DN771" s="11"/>
      <c r="DO771" s="11"/>
      <c r="DP771" s="11"/>
      <c r="DQ771" s="11"/>
      <c r="DR771" s="11"/>
      <c r="DS771" s="11"/>
      <c r="DT771" s="11"/>
      <c r="DU771" s="11"/>
      <c r="DV771" s="11"/>
      <c r="DW771" s="11"/>
      <c r="DX771" s="11"/>
      <c r="DY771" s="11"/>
      <c r="DZ771" s="11"/>
      <c r="EA771" s="11"/>
      <c r="EB771" s="11"/>
      <c r="EC771" s="11"/>
      <c r="ED771" s="11"/>
      <c r="EE771" s="11"/>
      <c r="EF771" s="11"/>
      <c r="EG771" s="11"/>
      <c r="EH771" s="11"/>
      <c r="EI771" s="11"/>
      <c r="EJ771" s="11"/>
      <c r="EK771" s="11"/>
      <c r="EL771" s="11"/>
      <c r="EM771" s="11"/>
    </row>
    <row r="772" spans="2:143" x14ac:dyDescent="0.25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  <c r="DN772" s="11"/>
      <c r="DO772" s="11"/>
      <c r="DP772" s="11"/>
      <c r="DQ772" s="11"/>
      <c r="DR772" s="11"/>
      <c r="DS772" s="11"/>
      <c r="DT772" s="11"/>
      <c r="DU772" s="11"/>
      <c r="DV772" s="11"/>
      <c r="DW772" s="11"/>
      <c r="DX772" s="11"/>
      <c r="DY772" s="11"/>
      <c r="DZ772" s="11"/>
      <c r="EA772" s="11"/>
      <c r="EB772" s="11"/>
      <c r="EC772" s="11"/>
      <c r="ED772" s="11"/>
      <c r="EE772" s="11"/>
      <c r="EF772" s="11"/>
      <c r="EG772" s="11"/>
      <c r="EH772" s="11"/>
      <c r="EI772" s="11"/>
      <c r="EJ772" s="11"/>
      <c r="EK772" s="11"/>
      <c r="EL772" s="11"/>
      <c r="EM772" s="11"/>
    </row>
    <row r="773" spans="2:143" x14ac:dyDescent="0.25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1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  <c r="DI773" s="11"/>
      <c r="DJ773" s="11"/>
      <c r="DK773" s="11"/>
      <c r="DL773" s="11"/>
      <c r="DM773" s="11"/>
      <c r="DN773" s="11"/>
      <c r="DO773" s="11"/>
      <c r="DP773" s="11"/>
      <c r="DQ773" s="11"/>
      <c r="DR773" s="11"/>
      <c r="DS773" s="11"/>
      <c r="DT773" s="11"/>
      <c r="DU773" s="11"/>
      <c r="DV773" s="11"/>
      <c r="DW773" s="11"/>
      <c r="DX773" s="11"/>
      <c r="DY773" s="11"/>
      <c r="DZ773" s="11"/>
      <c r="EA773" s="11"/>
      <c r="EB773" s="11"/>
      <c r="EC773" s="11"/>
      <c r="ED773" s="11"/>
      <c r="EE773" s="11"/>
      <c r="EF773" s="11"/>
      <c r="EG773" s="11"/>
      <c r="EH773" s="11"/>
      <c r="EI773" s="11"/>
      <c r="EJ773" s="11"/>
      <c r="EK773" s="11"/>
      <c r="EL773" s="11"/>
      <c r="EM773" s="11"/>
    </row>
    <row r="774" spans="2:143" x14ac:dyDescent="0.25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1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  <c r="DI774" s="11"/>
      <c r="DJ774" s="11"/>
      <c r="DK774" s="11"/>
      <c r="DL774" s="11"/>
      <c r="DM774" s="11"/>
      <c r="DN774" s="11"/>
      <c r="DO774" s="11"/>
      <c r="DP774" s="11"/>
      <c r="DQ774" s="11"/>
      <c r="DR774" s="11"/>
      <c r="DS774" s="11"/>
      <c r="DT774" s="11"/>
      <c r="DU774" s="11"/>
      <c r="DV774" s="11"/>
      <c r="DW774" s="11"/>
      <c r="DX774" s="11"/>
      <c r="DY774" s="11"/>
      <c r="DZ774" s="11"/>
      <c r="EA774" s="11"/>
      <c r="EB774" s="11"/>
      <c r="EC774" s="11"/>
      <c r="ED774" s="11"/>
      <c r="EE774" s="11"/>
      <c r="EF774" s="11"/>
      <c r="EG774" s="11"/>
      <c r="EH774" s="11"/>
      <c r="EI774" s="11"/>
      <c r="EJ774" s="11"/>
      <c r="EK774" s="11"/>
      <c r="EL774" s="11"/>
      <c r="EM774" s="11"/>
    </row>
    <row r="775" spans="2:143" x14ac:dyDescent="0.25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1"/>
      <c r="CV775" s="11"/>
      <c r="CW775" s="11"/>
      <c r="CX775" s="11"/>
      <c r="CY775" s="11"/>
      <c r="CZ775" s="11"/>
      <c r="DA775" s="11"/>
      <c r="DB775" s="11"/>
      <c r="DC775" s="11"/>
      <c r="DD775" s="11"/>
      <c r="DE775" s="11"/>
      <c r="DF775" s="11"/>
      <c r="DG775" s="11"/>
      <c r="DH775" s="11"/>
      <c r="DI775" s="11"/>
      <c r="DJ775" s="11"/>
      <c r="DK775" s="11"/>
      <c r="DL775" s="11"/>
      <c r="DM775" s="11"/>
      <c r="DN775" s="11"/>
      <c r="DO775" s="11"/>
      <c r="DP775" s="11"/>
      <c r="DQ775" s="11"/>
      <c r="DR775" s="11"/>
      <c r="DS775" s="11"/>
      <c r="DT775" s="11"/>
      <c r="DU775" s="11"/>
      <c r="DV775" s="11"/>
      <c r="DW775" s="11"/>
      <c r="DX775" s="11"/>
      <c r="DY775" s="11"/>
      <c r="DZ775" s="11"/>
      <c r="EA775" s="11"/>
      <c r="EB775" s="11"/>
      <c r="EC775" s="11"/>
      <c r="ED775" s="11"/>
      <c r="EE775" s="11"/>
      <c r="EF775" s="11"/>
      <c r="EG775" s="11"/>
      <c r="EH775" s="11"/>
      <c r="EI775" s="11"/>
      <c r="EJ775" s="11"/>
      <c r="EK775" s="11"/>
      <c r="EL775" s="11"/>
      <c r="EM775" s="11"/>
    </row>
    <row r="776" spans="2:143" x14ac:dyDescent="0.25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1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  <c r="DI776" s="11"/>
      <c r="DJ776" s="11"/>
      <c r="DK776" s="11"/>
      <c r="DL776" s="11"/>
      <c r="DM776" s="11"/>
      <c r="DN776" s="11"/>
      <c r="DO776" s="11"/>
      <c r="DP776" s="11"/>
      <c r="DQ776" s="11"/>
      <c r="DR776" s="11"/>
      <c r="DS776" s="11"/>
      <c r="DT776" s="11"/>
      <c r="DU776" s="11"/>
      <c r="DV776" s="11"/>
      <c r="DW776" s="11"/>
      <c r="DX776" s="11"/>
      <c r="DY776" s="11"/>
      <c r="DZ776" s="11"/>
      <c r="EA776" s="11"/>
      <c r="EB776" s="11"/>
      <c r="EC776" s="11"/>
      <c r="ED776" s="11"/>
      <c r="EE776" s="11"/>
      <c r="EF776" s="11"/>
      <c r="EG776" s="11"/>
      <c r="EH776" s="11"/>
      <c r="EI776" s="11"/>
      <c r="EJ776" s="11"/>
      <c r="EK776" s="11"/>
      <c r="EL776" s="11"/>
      <c r="EM776" s="11"/>
    </row>
    <row r="777" spans="2:143" x14ac:dyDescent="0.25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1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  <c r="DI777" s="11"/>
      <c r="DJ777" s="11"/>
      <c r="DK777" s="11"/>
      <c r="DL777" s="11"/>
      <c r="DM777" s="11"/>
      <c r="DN777" s="11"/>
      <c r="DO777" s="11"/>
      <c r="DP777" s="11"/>
      <c r="DQ777" s="11"/>
      <c r="DR777" s="11"/>
      <c r="DS777" s="11"/>
      <c r="DT777" s="11"/>
      <c r="DU777" s="11"/>
      <c r="DV777" s="11"/>
      <c r="DW777" s="11"/>
      <c r="DX777" s="11"/>
      <c r="DY777" s="11"/>
      <c r="DZ777" s="11"/>
      <c r="EA777" s="11"/>
      <c r="EB777" s="11"/>
      <c r="EC777" s="11"/>
      <c r="ED777" s="11"/>
      <c r="EE777" s="11"/>
      <c r="EF777" s="11"/>
      <c r="EG777" s="11"/>
      <c r="EH777" s="11"/>
      <c r="EI777" s="11"/>
      <c r="EJ777" s="11"/>
      <c r="EK777" s="11"/>
      <c r="EL777" s="11"/>
      <c r="EM777" s="11"/>
    </row>
    <row r="778" spans="2:143" x14ac:dyDescent="0.25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1"/>
      <c r="CV778" s="11"/>
      <c r="CW778" s="11"/>
      <c r="CX778" s="11"/>
      <c r="CY778" s="11"/>
      <c r="CZ778" s="11"/>
      <c r="DA778" s="11"/>
      <c r="DB778" s="11"/>
      <c r="DC778" s="11"/>
      <c r="DD778" s="11"/>
      <c r="DE778" s="11"/>
      <c r="DF778" s="11"/>
      <c r="DG778" s="11"/>
      <c r="DH778" s="11"/>
      <c r="DI778" s="11"/>
      <c r="DJ778" s="11"/>
      <c r="DK778" s="11"/>
      <c r="DL778" s="11"/>
      <c r="DM778" s="11"/>
      <c r="DN778" s="11"/>
      <c r="DO778" s="11"/>
      <c r="DP778" s="11"/>
      <c r="DQ778" s="11"/>
      <c r="DR778" s="11"/>
      <c r="DS778" s="11"/>
      <c r="DT778" s="11"/>
      <c r="DU778" s="11"/>
      <c r="DV778" s="11"/>
      <c r="DW778" s="11"/>
      <c r="DX778" s="11"/>
      <c r="DY778" s="11"/>
      <c r="DZ778" s="11"/>
      <c r="EA778" s="11"/>
      <c r="EB778" s="11"/>
      <c r="EC778" s="11"/>
      <c r="ED778" s="11"/>
      <c r="EE778" s="11"/>
      <c r="EF778" s="11"/>
      <c r="EG778" s="11"/>
      <c r="EH778" s="11"/>
      <c r="EI778" s="11"/>
      <c r="EJ778" s="11"/>
      <c r="EK778" s="11"/>
      <c r="EL778" s="11"/>
      <c r="EM778" s="11"/>
    </row>
    <row r="779" spans="2:143" x14ac:dyDescent="0.25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  <c r="DN779" s="11"/>
      <c r="DO779" s="11"/>
      <c r="DP779" s="11"/>
      <c r="DQ779" s="11"/>
      <c r="DR779" s="11"/>
      <c r="DS779" s="11"/>
      <c r="DT779" s="11"/>
      <c r="DU779" s="11"/>
      <c r="DV779" s="11"/>
      <c r="DW779" s="11"/>
      <c r="DX779" s="11"/>
      <c r="DY779" s="11"/>
      <c r="DZ779" s="11"/>
      <c r="EA779" s="11"/>
      <c r="EB779" s="11"/>
      <c r="EC779" s="11"/>
      <c r="ED779" s="11"/>
      <c r="EE779" s="11"/>
      <c r="EF779" s="11"/>
      <c r="EG779" s="11"/>
      <c r="EH779" s="11"/>
      <c r="EI779" s="11"/>
      <c r="EJ779" s="11"/>
      <c r="EK779" s="11"/>
      <c r="EL779" s="11"/>
      <c r="EM779" s="11"/>
    </row>
    <row r="780" spans="2:143" x14ac:dyDescent="0.25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  <c r="DZ780" s="11"/>
      <c r="EA780" s="11"/>
      <c r="EB780" s="11"/>
      <c r="EC780" s="11"/>
      <c r="ED780" s="11"/>
      <c r="EE780" s="11"/>
      <c r="EF780" s="11"/>
      <c r="EG780" s="11"/>
      <c r="EH780" s="11"/>
      <c r="EI780" s="11"/>
      <c r="EJ780" s="11"/>
      <c r="EK780" s="11"/>
      <c r="EL780" s="11"/>
      <c r="EM780" s="11"/>
    </row>
    <row r="781" spans="2:143" x14ac:dyDescent="0.25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  <c r="DZ781" s="11"/>
      <c r="EA781" s="11"/>
      <c r="EB781" s="11"/>
      <c r="EC781" s="11"/>
      <c r="ED781" s="11"/>
      <c r="EE781" s="11"/>
      <c r="EF781" s="11"/>
      <c r="EG781" s="11"/>
      <c r="EH781" s="11"/>
      <c r="EI781" s="11"/>
      <c r="EJ781" s="11"/>
      <c r="EK781" s="11"/>
      <c r="EL781" s="11"/>
      <c r="EM781" s="11"/>
    </row>
    <row r="782" spans="2:143" x14ac:dyDescent="0.25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1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  <c r="DI782" s="11"/>
      <c r="DJ782" s="11"/>
      <c r="DK782" s="11"/>
      <c r="DL782" s="11"/>
      <c r="DM782" s="11"/>
      <c r="DN782" s="11"/>
      <c r="DO782" s="11"/>
      <c r="DP782" s="11"/>
      <c r="DQ782" s="11"/>
      <c r="DR782" s="11"/>
      <c r="DS782" s="11"/>
      <c r="DT782" s="11"/>
      <c r="DU782" s="11"/>
      <c r="DV782" s="11"/>
      <c r="DW782" s="11"/>
      <c r="DX782" s="11"/>
      <c r="DY782" s="11"/>
      <c r="DZ782" s="11"/>
      <c r="EA782" s="11"/>
      <c r="EB782" s="11"/>
      <c r="EC782" s="11"/>
      <c r="ED782" s="11"/>
      <c r="EE782" s="11"/>
      <c r="EF782" s="11"/>
      <c r="EG782" s="11"/>
      <c r="EH782" s="11"/>
      <c r="EI782" s="11"/>
      <c r="EJ782" s="11"/>
      <c r="EK782" s="11"/>
      <c r="EL782" s="11"/>
      <c r="EM782" s="11"/>
    </row>
    <row r="783" spans="2:143" x14ac:dyDescent="0.25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1"/>
      <c r="CV783" s="11"/>
      <c r="CW783" s="11"/>
      <c r="CX783" s="11"/>
      <c r="CY783" s="11"/>
      <c r="CZ783" s="11"/>
      <c r="DA783" s="11"/>
      <c r="DB783" s="11"/>
      <c r="DC783" s="11"/>
      <c r="DD783" s="11"/>
      <c r="DE783" s="11"/>
      <c r="DF783" s="11"/>
      <c r="DG783" s="11"/>
      <c r="DH783" s="11"/>
      <c r="DI783" s="11"/>
      <c r="DJ783" s="11"/>
      <c r="DK783" s="11"/>
      <c r="DL783" s="11"/>
      <c r="DM783" s="11"/>
      <c r="DN783" s="11"/>
      <c r="DO783" s="11"/>
      <c r="DP783" s="11"/>
      <c r="DQ783" s="11"/>
      <c r="DR783" s="11"/>
      <c r="DS783" s="11"/>
      <c r="DT783" s="11"/>
      <c r="DU783" s="11"/>
      <c r="DV783" s="11"/>
      <c r="DW783" s="11"/>
      <c r="DX783" s="11"/>
      <c r="DY783" s="11"/>
      <c r="DZ783" s="11"/>
      <c r="EA783" s="11"/>
      <c r="EB783" s="11"/>
      <c r="EC783" s="11"/>
      <c r="ED783" s="11"/>
      <c r="EE783" s="11"/>
      <c r="EF783" s="11"/>
      <c r="EG783" s="11"/>
      <c r="EH783" s="11"/>
      <c r="EI783" s="11"/>
      <c r="EJ783" s="11"/>
      <c r="EK783" s="11"/>
      <c r="EL783" s="11"/>
      <c r="EM783" s="11"/>
    </row>
    <row r="784" spans="2:143" x14ac:dyDescent="0.25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  <c r="DN784" s="11"/>
      <c r="DO784" s="11"/>
      <c r="DP784" s="11"/>
      <c r="DQ784" s="11"/>
      <c r="DR784" s="11"/>
      <c r="DS784" s="11"/>
      <c r="DT784" s="11"/>
      <c r="DU784" s="11"/>
      <c r="DV784" s="11"/>
      <c r="DW784" s="11"/>
      <c r="DX784" s="11"/>
      <c r="DY784" s="11"/>
      <c r="DZ784" s="11"/>
      <c r="EA784" s="11"/>
      <c r="EB784" s="11"/>
      <c r="EC784" s="11"/>
      <c r="ED784" s="11"/>
      <c r="EE784" s="11"/>
      <c r="EF784" s="11"/>
      <c r="EG784" s="11"/>
      <c r="EH784" s="11"/>
      <c r="EI784" s="11"/>
      <c r="EJ784" s="11"/>
      <c r="EK784" s="11"/>
      <c r="EL784" s="11"/>
      <c r="EM784" s="11"/>
    </row>
    <row r="785" spans="2:143" x14ac:dyDescent="0.25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  <c r="DI785" s="11"/>
      <c r="DJ785" s="11"/>
      <c r="DK785" s="11"/>
      <c r="DL785" s="11"/>
      <c r="DM785" s="11"/>
      <c r="DN785" s="11"/>
      <c r="DO785" s="11"/>
      <c r="DP785" s="11"/>
      <c r="DQ785" s="11"/>
      <c r="DR785" s="11"/>
      <c r="DS785" s="11"/>
      <c r="DT785" s="11"/>
      <c r="DU785" s="11"/>
      <c r="DV785" s="11"/>
      <c r="DW785" s="11"/>
      <c r="DX785" s="11"/>
      <c r="DY785" s="11"/>
      <c r="DZ785" s="11"/>
      <c r="EA785" s="11"/>
      <c r="EB785" s="11"/>
      <c r="EC785" s="11"/>
      <c r="ED785" s="11"/>
      <c r="EE785" s="11"/>
      <c r="EF785" s="11"/>
      <c r="EG785" s="11"/>
      <c r="EH785" s="11"/>
      <c r="EI785" s="11"/>
      <c r="EJ785" s="11"/>
      <c r="EK785" s="11"/>
      <c r="EL785" s="11"/>
      <c r="EM785" s="11"/>
    </row>
    <row r="786" spans="2:143" x14ac:dyDescent="0.25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1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  <c r="DI786" s="11"/>
      <c r="DJ786" s="11"/>
      <c r="DK786" s="11"/>
      <c r="DL786" s="11"/>
      <c r="DM786" s="11"/>
      <c r="DN786" s="11"/>
      <c r="DO786" s="11"/>
      <c r="DP786" s="11"/>
      <c r="DQ786" s="11"/>
      <c r="DR786" s="11"/>
      <c r="DS786" s="11"/>
      <c r="DT786" s="11"/>
      <c r="DU786" s="11"/>
      <c r="DV786" s="11"/>
      <c r="DW786" s="11"/>
      <c r="DX786" s="11"/>
      <c r="DY786" s="11"/>
      <c r="DZ786" s="11"/>
      <c r="EA786" s="11"/>
      <c r="EB786" s="11"/>
      <c r="EC786" s="11"/>
      <c r="ED786" s="11"/>
      <c r="EE786" s="11"/>
      <c r="EF786" s="11"/>
      <c r="EG786" s="11"/>
      <c r="EH786" s="11"/>
      <c r="EI786" s="11"/>
      <c r="EJ786" s="11"/>
      <c r="EK786" s="11"/>
      <c r="EL786" s="11"/>
      <c r="EM786" s="11"/>
    </row>
    <row r="787" spans="2:143" x14ac:dyDescent="0.25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  <c r="DN787" s="11"/>
      <c r="DO787" s="11"/>
      <c r="DP787" s="11"/>
      <c r="DQ787" s="11"/>
      <c r="DR787" s="11"/>
      <c r="DS787" s="11"/>
      <c r="DT787" s="11"/>
      <c r="DU787" s="11"/>
      <c r="DV787" s="11"/>
      <c r="DW787" s="11"/>
      <c r="DX787" s="11"/>
      <c r="DY787" s="11"/>
      <c r="DZ787" s="11"/>
      <c r="EA787" s="11"/>
      <c r="EB787" s="11"/>
      <c r="EC787" s="11"/>
      <c r="ED787" s="11"/>
      <c r="EE787" s="11"/>
      <c r="EF787" s="11"/>
      <c r="EG787" s="11"/>
      <c r="EH787" s="11"/>
      <c r="EI787" s="11"/>
      <c r="EJ787" s="11"/>
      <c r="EK787" s="11"/>
      <c r="EL787" s="11"/>
      <c r="EM787" s="11"/>
    </row>
    <row r="788" spans="2:143" x14ac:dyDescent="0.25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1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  <c r="DI788" s="11"/>
      <c r="DJ788" s="11"/>
      <c r="DK788" s="11"/>
      <c r="DL788" s="11"/>
      <c r="DM788" s="11"/>
      <c r="DN788" s="11"/>
      <c r="DO788" s="11"/>
      <c r="DP788" s="11"/>
      <c r="DQ788" s="11"/>
      <c r="DR788" s="11"/>
      <c r="DS788" s="11"/>
      <c r="DT788" s="11"/>
      <c r="DU788" s="11"/>
      <c r="DV788" s="11"/>
      <c r="DW788" s="11"/>
      <c r="DX788" s="11"/>
      <c r="DY788" s="11"/>
      <c r="DZ788" s="11"/>
      <c r="EA788" s="11"/>
      <c r="EB788" s="11"/>
      <c r="EC788" s="11"/>
      <c r="ED788" s="11"/>
      <c r="EE788" s="11"/>
      <c r="EF788" s="11"/>
      <c r="EG788" s="11"/>
      <c r="EH788" s="11"/>
      <c r="EI788" s="11"/>
      <c r="EJ788" s="11"/>
      <c r="EK788" s="11"/>
      <c r="EL788" s="11"/>
      <c r="EM788" s="11"/>
    </row>
    <row r="789" spans="2:143" x14ac:dyDescent="0.25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1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  <c r="DI789" s="11"/>
      <c r="DJ789" s="11"/>
      <c r="DK789" s="11"/>
      <c r="DL789" s="11"/>
      <c r="DM789" s="11"/>
      <c r="DN789" s="11"/>
      <c r="DO789" s="11"/>
      <c r="DP789" s="11"/>
      <c r="DQ789" s="11"/>
      <c r="DR789" s="11"/>
      <c r="DS789" s="11"/>
      <c r="DT789" s="11"/>
      <c r="DU789" s="11"/>
      <c r="DV789" s="11"/>
      <c r="DW789" s="11"/>
      <c r="DX789" s="11"/>
      <c r="DY789" s="11"/>
      <c r="DZ789" s="11"/>
      <c r="EA789" s="11"/>
      <c r="EB789" s="11"/>
      <c r="EC789" s="11"/>
      <c r="ED789" s="11"/>
      <c r="EE789" s="11"/>
      <c r="EF789" s="11"/>
      <c r="EG789" s="11"/>
      <c r="EH789" s="11"/>
      <c r="EI789" s="11"/>
      <c r="EJ789" s="11"/>
      <c r="EK789" s="11"/>
      <c r="EL789" s="11"/>
      <c r="EM789" s="11"/>
    </row>
    <row r="790" spans="2:143" x14ac:dyDescent="0.25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  <c r="DN790" s="11"/>
      <c r="DO790" s="11"/>
      <c r="DP790" s="11"/>
      <c r="DQ790" s="11"/>
      <c r="DR790" s="11"/>
      <c r="DS790" s="11"/>
      <c r="DT790" s="11"/>
      <c r="DU790" s="11"/>
      <c r="DV790" s="11"/>
      <c r="DW790" s="11"/>
      <c r="DX790" s="11"/>
      <c r="DY790" s="11"/>
      <c r="DZ790" s="11"/>
      <c r="EA790" s="11"/>
      <c r="EB790" s="11"/>
      <c r="EC790" s="11"/>
      <c r="ED790" s="11"/>
      <c r="EE790" s="11"/>
      <c r="EF790" s="11"/>
      <c r="EG790" s="11"/>
      <c r="EH790" s="11"/>
      <c r="EI790" s="11"/>
      <c r="EJ790" s="11"/>
      <c r="EK790" s="11"/>
      <c r="EL790" s="11"/>
      <c r="EM790" s="11"/>
    </row>
    <row r="791" spans="2:143" x14ac:dyDescent="0.25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1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  <c r="DI791" s="11"/>
      <c r="DJ791" s="11"/>
      <c r="DK791" s="11"/>
      <c r="DL791" s="11"/>
      <c r="DM791" s="11"/>
      <c r="DN791" s="11"/>
      <c r="DO791" s="11"/>
      <c r="DP791" s="11"/>
      <c r="DQ791" s="11"/>
      <c r="DR791" s="11"/>
      <c r="DS791" s="11"/>
      <c r="DT791" s="11"/>
      <c r="DU791" s="11"/>
      <c r="DV791" s="11"/>
      <c r="DW791" s="11"/>
      <c r="DX791" s="11"/>
      <c r="DY791" s="11"/>
      <c r="DZ791" s="11"/>
      <c r="EA791" s="11"/>
      <c r="EB791" s="11"/>
      <c r="EC791" s="11"/>
      <c r="ED791" s="11"/>
      <c r="EE791" s="11"/>
      <c r="EF791" s="11"/>
      <c r="EG791" s="11"/>
      <c r="EH791" s="11"/>
      <c r="EI791" s="11"/>
      <c r="EJ791" s="11"/>
      <c r="EK791" s="11"/>
      <c r="EL791" s="11"/>
      <c r="EM791" s="11"/>
    </row>
    <row r="792" spans="2:143" x14ac:dyDescent="0.25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1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  <c r="DI792" s="11"/>
      <c r="DJ792" s="11"/>
      <c r="DK792" s="11"/>
      <c r="DL792" s="11"/>
      <c r="DM792" s="11"/>
      <c r="DN792" s="11"/>
      <c r="DO792" s="11"/>
      <c r="DP792" s="11"/>
      <c r="DQ792" s="11"/>
      <c r="DR792" s="11"/>
      <c r="DS792" s="11"/>
      <c r="DT792" s="11"/>
      <c r="DU792" s="11"/>
      <c r="DV792" s="11"/>
      <c r="DW792" s="11"/>
      <c r="DX792" s="11"/>
      <c r="DY792" s="11"/>
      <c r="DZ792" s="11"/>
      <c r="EA792" s="11"/>
      <c r="EB792" s="11"/>
      <c r="EC792" s="11"/>
      <c r="ED792" s="11"/>
      <c r="EE792" s="11"/>
      <c r="EF792" s="11"/>
      <c r="EG792" s="11"/>
      <c r="EH792" s="11"/>
      <c r="EI792" s="11"/>
      <c r="EJ792" s="11"/>
      <c r="EK792" s="11"/>
      <c r="EL792" s="11"/>
      <c r="EM792" s="11"/>
    </row>
    <row r="793" spans="2:143" x14ac:dyDescent="0.25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  <c r="DN793" s="11"/>
      <c r="DO793" s="11"/>
      <c r="DP793" s="11"/>
      <c r="DQ793" s="11"/>
      <c r="DR793" s="11"/>
      <c r="DS793" s="11"/>
      <c r="DT793" s="11"/>
      <c r="DU793" s="11"/>
      <c r="DV793" s="11"/>
      <c r="DW793" s="11"/>
      <c r="DX793" s="11"/>
      <c r="DY793" s="11"/>
      <c r="DZ793" s="11"/>
      <c r="EA793" s="11"/>
      <c r="EB793" s="11"/>
      <c r="EC793" s="11"/>
      <c r="ED793" s="11"/>
      <c r="EE793" s="11"/>
      <c r="EF793" s="11"/>
      <c r="EG793" s="11"/>
      <c r="EH793" s="11"/>
      <c r="EI793" s="11"/>
      <c r="EJ793" s="11"/>
      <c r="EK793" s="11"/>
      <c r="EL793" s="11"/>
      <c r="EM793" s="11"/>
    </row>
    <row r="794" spans="2:143" x14ac:dyDescent="0.25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1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  <c r="DI794" s="11"/>
      <c r="DJ794" s="11"/>
      <c r="DK794" s="11"/>
      <c r="DL794" s="11"/>
      <c r="DM794" s="11"/>
      <c r="DN794" s="11"/>
      <c r="DO794" s="11"/>
      <c r="DP794" s="11"/>
      <c r="DQ794" s="11"/>
      <c r="DR794" s="11"/>
      <c r="DS794" s="11"/>
      <c r="DT794" s="11"/>
      <c r="DU794" s="11"/>
      <c r="DV794" s="11"/>
      <c r="DW794" s="11"/>
      <c r="DX794" s="11"/>
      <c r="DY794" s="11"/>
      <c r="DZ794" s="11"/>
      <c r="EA794" s="11"/>
      <c r="EB794" s="11"/>
      <c r="EC794" s="11"/>
      <c r="ED794" s="11"/>
      <c r="EE794" s="11"/>
      <c r="EF794" s="11"/>
      <c r="EG794" s="11"/>
      <c r="EH794" s="11"/>
      <c r="EI794" s="11"/>
      <c r="EJ794" s="11"/>
      <c r="EK794" s="11"/>
      <c r="EL794" s="11"/>
      <c r="EM794" s="11"/>
    </row>
    <row r="795" spans="2:143" x14ac:dyDescent="0.25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  <c r="DI795" s="11"/>
      <c r="DJ795" s="11"/>
      <c r="DK795" s="11"/>
      <c r="DL795" s="11"/>
      <c r="DM795" s="11"/>
      <c r="DN795" s="11"/>
      <c r="DO795" s="11"/>
      <c r="DP795" s="11"/>
      <c r="DQ795" s="11"/>
      <c r="DR795" s="11"/>
      <c r="DS795" s="11"/>
      <c r="DT795" s="11"/>
      <c r="DU795" s="11"/>
      <c r="DV795" s="11"/>
      <c r="DW795" s="11"/>
      <c r="DX795" s="11"/>
      <c r="DY795" s="11"/>
      <c r="DZ795" s="11"/>
      <c r="EA795" s="11"/>
      <c r="EB795" s="11"/>
      <c r="EC795" s="11"/>
      <c r="ED795" s="11"/>
      <c r="EE795" s="11"/>
      <c r="EF795" s="11"/>
      <c r="EG795" s="11"/>
      <c r="EH795" s="11"/>
      <c r="EI795" s="11"/>
      <c r="EJ795" s="11"/>
      <c r="EK795" s="11"/>
      <c r="EL795" s="11"/>
      <c r="EM795" s="11"/>
    </row>
    <row r="796" spans="2:143" x14ac:dyDescent="0.25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1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  <c r="DI796" s="11"/>
      <c r="DJ796" s="11"/>
      <c r="DK796" s="11"/>
      <c r="DL796" s="11"/>
      <c r="DM796" s="11"/>
      <c r="DN796" s="11"/>
      <c r="DO796" s="11"/>
      <c r="DP796" s="11"/>
      <c r="DQ796" s="11"/>
      <c r="DR796" s="11"/>
      <c r="DS796" s="11"/>
      <c r="DT796" s="11"/>
      <c r="DU796" s="11"/>
      <c r="DV796" s="11"/>
      <c r="DW796" s="11"/>
      <c r="DX796" s="11"/>
      <c r="DY796" s="11"/>
      <c r="DZ796" s="11"/>
      <c r="EA796" s="11"/>
      <c r="EB796" s="11"/>
      <c r="EC796" s="11"/>
      <c r="ED796" s="11"/>
      <c r="EE796" s="11"/>
      <c r="EF796" s="11"/>
      <c r="EG796" s="11"/>
      <c r="EH796" s="11"/>
      <c r="EI796" s="11"/>
      <c r="EJ796" s="11"/>
      <c r="EK796" s="11"/>
      <c r="EL796" s="11"/>
      <c r="EM796" s="11"/>
    </row>
    <row r="797" spans="2:143" x14ac:dyDescent="0.25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  <c r="DN797" s="11"/>
      <c r="DO797" s="11"/>
      <c r="DP797" s="11"/>
      <c r="DQ797" s="11"/>
      <c r="DR797" s="11"/>
      <c r="DS797" s="11"/>
      <c r="DT797" s="11"/>
      <c r="DU797" s="11"/>
      <c r="DV797" s="11"/>
      <c r="DW797" s="11"/>
      <c r="DX797" s="11"/>
      <c r="DY797" s="11"/>
      <c r="DZ797" s="11"/>
      <c r="EA797" s="11"/>
      <c r="EB797" s="11"/>
      <c r="EC797" s="11"/>
      <c r="ED797" s="11"/>
      <c r="EE797" s="11"/>
      <c r="EF797" s="11"/>
      <c r="EG797" s="11"/>
      <c r="EH797" s="11"/>
      <c r="EI797" s="11"/>
      <c r="EJ797" s="11"/>
      <c r="EK797" s="11"/>
      <c r="EL797" s="11"/>
      <c r="EM797" s="11"/>
    </row>
    <row r="798" spans="2:143" x14ac:dyDescent="0.25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  <c r="DQ798" s="11"/>
      <c r="DR798" s="11"/>
      <c r="DS798" s="11"/>
      <c r="DT798" s="11"/>
      <c r="DU798" s="11"/>
      <c r="DV798" s="11"/>
      <c r="DW798" s="11"/>
      <c r="DX798" s="11"/>
      <c r="DY798" s="11"/>
      <c r="DZ798" s="11"/>
      <c r="EA798" s="11"/>
      <c r="EB798" s="11"/>
      <c r="EC798" s="11"/>
      <c r="ED798" s="11"/>
      <c r="EE798" s="11"/>
      <c r="EF798" s="11"/>
      <c r="EG798" s="11"/>
      <c r="EH798" s="11"/>
      <c r="EI798" s="11"/>
      <c r="EJ798" s="11"/>
      <c r="EK798" s="11"/>
      <c r="EL798" s="11"/>
      <c r="EM798" s="11"/>
    </row>
    <row r="799" spans="2:143" x14ac:dyDescent="0.25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1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  <c r="DI799" s="11"/>
      <c r="DJ799" s="11"/>
      <c r="DK799" s="11"/>
      <c r="DL799" s="11"/>
      <c r="DM799" s="11"/>
      <c r="DN799" s="11"/>
      <c r="DO799" s="11"/>
      <c r="DP799" s="11"/>
      <c r="DQ799" s="11"/>
      <c r="DR799" s="11"/>
      <c r="DS799" s="11"/>
      <c r="DT799" s="11"/>
      <c r="DU799" s="11"/>
      <c r="DV799" s="11"/>
      <c r="DW799" s="11"/>
      <c r="DX799" s="11"/>
      <c r="DY799" s="11"/>
      <c r="DZ799" s="11"/>
      <c r="EA799" s="11"/>
      <c r="EB799" s="11"/>
      <c r="EC799" s="11"/>
      <c r="ED799" s="11"/>
      <c r="EE799" s="11"/>
      <c r="EF799" s="11"/>
      <c r="EG799" s="11"/>
      <c r="EH799" s="11"/>
      <c r="EI799" s="11"/>
      <c r="EJ799" s="11"/>
      <c r="EK799" s="11"/>
      <c r="EL799" s="11"/>
      <c r="EM799" s="11"/>
    </row>
    <row r="800" spans="2:143" x14ac:dyDescent="0.25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1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  <c r="DI800" s="11"/>
      <c r="DJ800" s="11"/>
      <c r="DK800" s="11"/>
      <c r="DL800" s="11"/>
      <c r="DM800" s="11"/>
      <c r="DN800" s="11"/>
      <c r="DO800" s="11"/>
      <c r="DP800" s="11"/>
      <c r="DQ800" s="11"/>
      <c r="DR800" s="11"/>
      <c r="DS800" s="11"/>
      <c r="DT800" s="11"/>
      <c r="DU800" s="11"/>
      <c r="DV800" s="11"/>
      <c r="DW800" s="11"/>
      <c r="DX800" s="11"/>
      <c r="DY800" s="11"/>
      <c r="DZ800" s="11"/>
      <c r="EA800" s="11"/>
      <c r="EB800" s="11"/>
      <c r="EC800" s="11"/>
      <c r="ED800" s="11"/>
      <c r="EE800" s="11"/>
      <c r="EF800" s="11"/>
      <c r="EG800" s="11"/>
      <c r="EH800" s="11"/>
      <c r="EI800" s="11"/>
      <c r="EJ800" s="11"/>
      <c r="EK800" s="11"/>
      <c r="EL800" s="11"/>
      <c r="EM800" s="11"/>
    </row>
    <row r="801" spans="2:143" x14ac:dyDescent="0.25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  <c r="DN801" s="11"/>
      <c r="DO801" s="11"/>
      <c r="DP801" s="11"/>
      <c r="DQ801" s="11"/>
      <c r="DR801" s="11"/>
      <c r="DS801" s="11"/>
      <c r="DT801" s="11"/>
      <c r="DU801" s="11"/>
      <c r="DV801" s="11"/>
      <c r="DW801" s="11"/>
      <c r="DX801" s="11"/>
      <c r="DY801" s="11"/>
      <c r="DZ801" s="11"/>
      <c r="EA801" s="11"/>
      <c r="EB801" s="11"/>
      <c r="EC801" s="11"/>
      <c r="ED801" s="11"/>
      <c r="EE801" s="11"/>
      <c r="EF801" s="11"/>
      <c r="EG801" s="11"/>
      <c r="EH801" s="11"/>
      <c r="EI801" s="11"/>
      <c r="EJ801" s="11"/>
      <c r="EK801" s="11"/>
      <c r="EL801" s="11"/>
      <c r="EM801" s="11"/>
    </row>
    <row r="802" spans="2:143" x14ac:dyDescent="0.25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1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  <c r="DI802" s="11"/>
      <c r="DJ802" s="11"/>
      <c r="DK802" s="11"/>
      <c r="DL802" s="11"/>
      <c r="DM802" s="11"/>
      <c r="DN802" s="11"/>
      <c r="DO802" s="11"/>
      <c r="DP802" s="11"/>
      <c r="DQ802" s="11"/>
      <c r="DR802" s="11"/>
      <c r="DS802" s="11"/>
      <c r="DT802" s="11"/>
      <c r="DU802" s="11"/>
      <c r="DV802" s="11"/>
      <c r="DW802" s="11"/>
      <c r="DX802" s="11"/>
      <c r="DY802" s="11"/>
      <c r="DZ802" s="11"/>
      <c r="EA802" s="11"/>
      <c r="EB802" s="11"/>
      <c r="EC802" s="11"/>
      <c r="ED802" s="11"/>
      <c r="EE802" s="11"/>
      <c r="EF802" s="11"/>
      <c r="EG802" s="11"/>
      <c r="EH802" s="11"/>
      <c r="EI802" s="11"/>
      <c r="EJ802" s="11"/>
      <c r="EK802" s="11"/>
      <c r="EL802" s="11"/>
      <c r="EM802" s="11"/>
    </row>
    <row r="803" spans="2:143" x14ac:dyDescent="0.25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1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  <c r="DI803" s="11"/>
      <c r="DJ803" s="11"/>
      <c r="DK803" s="11"/>
      <c r="DL803" s="11"/>
      <c r="DM803" s="11"/>
      <c r="DN803" s="11"/>
      <c r="DO803" s="11"/>
      <c r="DP803" s="11"/>
      <c r="DQ803" s="11"/>
      <c r="DR803" s="11"/>
      <c r="DS803" s="11"/>
      <c r="DT803" s="11"/>
      <c r="DU803" s="11"/>
      <c r="DV803" s="11"/>
      <c r="DW803" s="11"/>
      <c r="DX803" s="11"/>
      <c r="DY803" s="11"/>
      <c r="DZ803" s="11"/>
      <c r="EA803" s="11"/>
      <c r="EB803" s="11"/>
      <c r="EC803" s="11"/>
      <c r="ED803" s="11"/>
      <c r="EE803" s="11"/>
      <c r="EF803" s="11"/>
      <c r="EG803" s="11"/>
      <c r="EH803" s="11"/>
      <c r="EI803" s="11"/>
      <c r="EJ803" s="11"/>
      <c r="EK803" s="11"/>
      <c r="EL803" s="11"/>
      <c r="EM803" s="11"/>
    </row>
    <row r="804" spans="2:143" x14ac:dyDescent="0.25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1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  <c r="DI804" s="11"/>
      <c r="DJ804" s="11"/>
      <c r="DK804" s="11"/>
      <c r="DL804" s="11"/>
      <c r="DM804" s="11"/>
      <c r="DN804" s="11"/>
      <c r="DO804" s="11"/>
      <c r="DP804" s="11"/>
      <c r="DQ804" s="11"/>
      <c r="DR804" s="11"/>
      <c r="DS804" s="11"/>
      <c r="DT804" s="11"/>
      <c r="DU804" s="11"/>
      <c r="DV804" s="11"/>
      <c r="DW804" s="11"/>
      <c r="DX804" s="11"/>
      <c r="DY804" s="11"/>
      <c r="DZ804" s="11"/>
      <c r="EA804" s="11"/>
      <c r="EB804" s="11"/>
      <c r="EC804" s="11"/>
      <c r="ED804" s="11"/>
      <c r="EE804" s="11"/>
      <c r="EF804" s="11"/>
      <c r="EG804" s="11"/>
      <c r="EH804" s="11"/>
      <c r="EI804" s="11"/>
      <c r="EJ804" s="11"/>
      <c r="EK804" s="11"/>
      <c r="EL804" s="11"/>
      <c r="EM804" s="11"/>
    </row>
    <row r="805" spans="2:143" x14ac:dyDescent="0.25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1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  <c r="DI805" s="11"/>
      <c r="DJ805" s="11"/>
      <c r="DK805" s="11"/>
      <c r="DL805" s="11"/>
      <c r="DM805" s="11"/>
      <c r="DN805" s="11"/>
      <c r="DO805" s="11"/>
      <c r="DP805" s="11"/>
      <c r="DQ805" s="11"/>
      <c r="DR805" s="11"/>
      <c r="DS805" s="11"/>
      <c r="DT805" s="11"/>
      <c r="DU805" s="11"/>
      <c r="DV805" s="11"/>
      <c r="DW805" s="11"/>
      <c r="DX805" s="11"/>
      <c r="DY805" s="11"/>
      <c r="DZ805" s="11"/>
      <c r="EA805" s="11"/>
      <c r="EB805" s="11"/>
      <c r="EC805" s="11"/>
      <c r="ED805" s="11"/>
      <c r="EE805" s="11"/>
      <c r="EF805" s="11"/>
      <c r="EG805" s="11"/>
      <c r="EH805" s="11"/>
      <c r="EI805" s="11"/>
      <c r="EJ805" s="11"/>
      <c r="EK805" s="11"/>
      <c r="EL805" s="11"/>
      <c r="EM805" s="11"/>
    </row>
    <row r="806" spans="2:143" x14ac:dyDescent="0.25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1"/>
      <c r="CV806" s="11"/>
      <c r="CW806" s="11"/>
      <c r="CX806" s="11"/>
      <c r="CY806" s="11"/>
      <c r="CZ806" s="11"/>
      <c r="DA806" s="11"/>
      <c r="DB806" s="11"/>
      <c r="DC806" s="11"/>
      <c r="DD806" s="11"/>
      <c r="DE806" s="11"/>
      <c r="DF806" s="11"/>
      <c r="DG806" s="11"/>
      <c r="DH806" s="11"/>
      <c r="DI806" s="11"/>
      <c r="DJ806" s="11"/>
      <c r="DK806" s="11"/>
      <c r="DL806" s="11"/>
      <c r="DM806" s="11"/>
      <c r="DN806" s="11"/>
      <c r="DO806" s="11"/>
      <c r="DP806" s="11"/>
      <c r="DQ806" s="11"/>
      <c r="DR806" s="11"/>
      <c r="DS806" s="11"/>
      <c r="DT806" s="11"/>
      <c r="DU806" s="11"/>
      <c r="DV806" s="11"/>
      <c r="DW806" s="11"/>
      <c r="DX806" s="11"/>
      <c r="DY806" s="11"/>
      <c r="DZ806" s="11"/>
      <c r="EA806" s="11"/>
      <c r="EB806" s="11"/>
      <c r="EC806" s="11"/>
      <c r="ED806" s="11"/>
      <c r="EE806" s="11"/>
      <c r="EF806" s="11"/>
      <c r="EG806" s="11"/>
      <c r="EH806" s="11"/>
      <c r="EI806" s="11"/>
      <c r="EJ806" s="11"/>
      <c r="EK806" s="11"/>
      <c r="EL806" s="11"/>
      <c r="EM806" s="11"/>
    </row>
    <row r="807" spans="2:143" x14ac:dyDescent="0.25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  <c r="CR807" s="11"/>
      <c r="CS807" s="11"/>
      <c r="CT807" s="11"/>
      <c r="CU807" s="11"/>
      <c r="CV807" s="11"/>
      <c r="CW807" s="11"/>
      <c r="CX807" s="11"/>
      <c r="CY807" s="11"/>
      <c r="CZ807" s="11"/>
      <c r="DA807" s="11"/>
      <c r="DB807" s="11"/>
      <c r="DC807" s="11"/>
      <c r="DD807" s="11"/>
      <c r="DE807" s="11"/>
      <c r="DF807" s="11"/>
      <c r="DG807" s="11"/>
      <c r="DH807" s="11"/>
      <c r="DI807" s="11"/>
      <c r="DJ807" s="11"/>
      <c r="DK807" s="11"/>
      <c r="DL807" s="11"/>
      <c r="DM807" s="11"/>
      <c r="DN807" s="11"/>
      <c r="DO807" s="11"/>
      <c r="DP807" s="11"/>
      <c r="DQ807" s="11"/>
      <c r="DR807" s="11"/>
      <c r="DS807" s="11"/>
      <c r="DT807" s="11"/>
      <c r="DU807" s="11"/>
      <c r="DV807" s="11"/>
      <c r="DW807" s="11"/>
      <c r="DX807" s="11"/>
      <c r="DY807" s="11"/>
      <c r="DZ807" s="11"/>
      <c r="EA807" s="11"/>
      <c r="EB807" s="11"/>
      <c r="EC807" s="11"/>
      <c r="ED807" s="11"/>
      <c r="EE807" s="11"/>
      <c r="EF807" s="11"/>
      <c r="EG807" s="11"/>
      <c r="EH807" s="11"/>
      <c r="EI807" s="11"/>
      <c r="EJ807" s="11"/>
      <c r="EK807" s="11"/>
      <c r="EL807" s="11"/>
      <c r="EM807" s="11"/>
    </row>
    <row r="808" spans="2:143" x14ac:dyDescent="0.25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  <c r="DD808" s="11"/>
      <c r="DE808" s="11"/>
      <c r="DF808" s="11"/>
      <c r="DG808" s="11"/>
      <c r="DH808" s="11"/>
      <c r="DI808" s="11"/>
      <c r="DJ808" s="11"/>
      <c r="DK808" s="11"/>
      <c r="DL808" s="11"/>
      <c r="DM808" s="11"/>
      <c r="DN808" s="11"/>
      <c r="DO808" s="11"/>
      <c r="DP808" s="11"/>
      <c r="DQ808" s="11"/>
      <c r="DR808" s="11"/>
      <c r="DS808" s="11"/>
      <c r="DT808" s="11"/>
      <c r="DU808" s="11"/>
      <c r="DV808" s="11"/>
      <c r="DW808" s="11"/>
      <c r="DX808" s="11"/>
      <c r="DY808" s="11"/>
      <c r="DZ808" s="11"/>
      <c r="EA808" s="11"/>
      <c r="EB808" s="11"/>
      <c r="EC808" s="11"/>
      <c r="ED808" s="11"/>
      <c r="EE808" s="11"/>
      <c r="EF808" s="11"/>
      <c r="EG808" s="11"/>
      <c r="EH808" s="11"/>
      <c r="EI808" s="11"/>
      <c r="EJ808" s="11"/>
      <c r="EK808" s="11"/>
      <c r="EL808" s="11"/>
      <c r="EM808" s="11"/>
    </row>
    <row r="809" spans="2:143" x14ac:dyDescent="0.25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  <c r="DQ809" s="11"/>
      <c r="DR809" s="11"/>
      <c r="DS809" s="11"/>
      <c r="DT809" s="11"/>
      <c r="DU809" s="11"/>
      <c r="DV809" s="11"/>
      <c r="DW809" s="11"/>
      <c r="DX809" s="11"/>
      <c r="DY809" s="11"/>
      <c r="DZ809" s="11"/>
      <c r="EA809" s="11"/>
      <c r="EB809" s="11"/>
      <c r="EC809" s="11"/>
      <c r="ED809" s="11"/>
      <c r="EE809" s="11"/>
      <c r="EF809" s="11"/>
      <c r="EG809" s="11"/>
      <c r="EH809" s="11"/>
      <c r="EI809" s="11"/>
      <c r="EJ809" s="11"/>
      <c r="EK809" s="11"/>
      <c r="EL809" s="11"/>
      <c r="EM809" s="11"/>
    </row>
    <row r="810" spans="2:143" x14ac:dyDescent="0.25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  <c r="DI810" s="11"/>
      <c r="DJ810" s="11"/>
      <c r="DK810" s="11"/>
      <c r="DL810" s="11"/>
      <c r="DM810" s="11"/>
      <c r="DN810" s="11"/>
      <c r="DO810" s="11"/>
      <c r="DP810" s="11"/>
      <c r="DQ810" s="11"/>
      <c r="DR810" s="11"/>
      <c r="DS810" s="11"/>
      <c r="DT810" s="11"/>
      <c r="DU810" s="11"/>
      <c r="DV810" s="11"/>
      <c r="DW810" s="11"/>
      <c r="DX810" s="11"/>
      <c r="DY810" s="11"/>
      <c r="DZ810" s="11"/>
      <c r="EA810" s="11"/>
      <c r="EB810" s="11"/>
      <c r="EC810" s="11"/>
      <c r="ED810" s="11"/>
      <c r="EE810" s="11"/>
      <c r="EF810" s="11"/>
      <c r="EG810" s="11"/>
      <c r="EH810" s="11"/>
      <c r="EI810" s="11"/>
      <c r="EJ810" s="11"/>
      <c r="EK810" s="11"/>
      <c r="EL810" s="11"/>
      <c r="EM810" s="11"/>
    </row>
    <row r="811" spans="2:143" x14ac:dyDescent="0.25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  <c r="DD811" s="11"/>
      <c r="DE811" s="11"/>
      <c r="DF811" s="11"/>
      <c r="DG811" s="11"/>
      <c r="DH811" s="11"/>
      <c r="DI811" s="11"/>
      <c r="DJ811" s="11"/>
      <c r="DK811" s="11"/>
      <c r="DL811" s="11"/>
      <c r="DM811" s="11"/>
      <c r="DN811" s="11"/>
      <c r="DO811" s="11"/>
      <c r="DP811" s="11"/>
      <c r="DQ811" s="11"/>
      <c r="DR811" s="11"/>
      <c r="DS811" s="11"/>
      <c r="DT811" s="11"/>
      <c r="DU811" s="11"/>
      <c r="DV811" s="11"/>
      <c r="DW811" s="11"/>
      <c r="DX811" s="11"/>
      <c r="DY811" s="11"/>
      <c r="DZ811" s="11"/>
      <c r="EA811" s="11"/>
      <c r="EB811" s="11"/>
      <c r="EC811" s="11"/>
      <c r="ED811" s="11"/>
      <c r="EE811" s="11"/>
      <c r="EF811" s="11"/>
      <c r="EG811" s="11"/>
      <c r="EH811" s="11"/>
      <c r="EI811" s="11"/>
      <c r="EJ811" s="11"/>
      <c r="EK811" s="11"/>
      <c r="EL811" s="11"/>
      <c r="EM811" s="11"/>
    </row>
    <row r="812" spans="2:143" x14ac:dyDescent="0.25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  <c r="DD812" s="11"/>
      <c r="DE812" s="11"/>
      <c r="DF812" s="11"/>
      <c r="DG812" s="11"/>
      <c r="DH812" s="11"/>
      <c r="DI812" s="11"/>
      <c r="DJ812" s="11"/>
      <c r="DK812" s="11"/>
      <c r="DL812" s="11"/>
      <c r="DM812" s="11"/>
      <c r="DN812" s="11"/>
      <c r="DO812" s="11"/>
      <c r="DP812" s="11"/>
      <c r="DQ812" s="11"/>
      <c r="DR812" s="11"/>
      <c r="DS812" s="11"/>
      <c r="DT812" s="11"/>
      <c r="DU812" s="11"/>
      <c r="DV812" s="11"/>
      <c r="DW812" s="11"/>
      <c r="DX812" s="11"/>
      <c r="DY812" s="11"/>
      <c r="DZ812" s="11"/>
      <c r="EA812" s="11"/>
      <c r="EB812" s="11"/>
      <c r="EC812" s="11"/>
      <c r="ED812" s="11"/>
      <c r="EE812" s="11"/>
      <c r="EF812" s="11"/>
      <c r="EG812" s="11"/>
      <c r="EH812" s="11"/>
      <c r="EI812" s="11"/>
      <c r="EJ812" s="11"/>
      <c r="EK812" s="11"/>
      <c r="EL812" s="11"/>
      <c r="EM812" s="11"/>
    </row>
    <row r="813" spans="2:143" x14ac:dyDescent="0.25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  <c r="CR813" s="11"/>
      <c r="CS813" s="11"/>
      <c r="CT813" s="11"/>
      <c r="CU813" s="11"/>
      <c r="CV813" s="11"/>
      <c r="CW813" s="11"/>
      <c r="CX813" s="11"/>
      <c r="CY813" s="11"/>
      <c r="CZ813" s="11"/>
      <c r="DA813" s="11"/>
      <c r="DB813" s="11"/>
      <c r="DC813" s="11"/>
      <c r="DD813" s="11"/>
      <c r="DE813" s="11"/>
      <c r="DF813" s="11"/>
      <c r="DG813" s="11"/>
      <c r="DH813" s="11"/>
      <c r="DI813" s="11"/>
      <c r="DJ813" s="11"/>
      <c r="DK813" s="11"/>
      <c r="DL813" s="11"/>
      <c r="DM813" s="11"/>
      <c r="DN813" s="11"/>
      <c r="DO813" s="11"/>
      <c r="DP813" s="11"/>
      <c r="DQ813" s="11"/>
      <c r="DR813" s="11"/>
      <c r="DS813" s="11"/>
      <c r="DT813" s="11"/>
      <c r="DU813" s="11"/>
      <c r="DV813" s="11"/>
      <c r="DW813" s="11"/>
      <c r="DX813" s="11"/>
      <c r="DY813" s="11"/>
      <c r="DZ813" s="11"/>
      <c r="EA813" s="11"/>
      <c r="EB813" s="11"/>
      <c r="EC813" s="11"/>
      <c r="ED813" s="11"/>
      <c r="EE813" s="11"/>
      <c r="EF813" s="11"/>
      <c r="EG813" s="11"/>
      <c r="EH813" s="11"/>
      <c r="EI813" s="11"/>
      <c r="EJ813" s="11"/>
      <c r="EK813" s="11"/>
      <c r="EL813" s="11"/>
      <c r="EM813" s="11"/>
    </row>
    <row r="814" spans="2:143" x14ac:dyDescent="0.25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  <c r="CH814" s="11"/>
      <c r="CI814" s="11"/>
      <c r="CJ814" s="11"/>
      <c r="CK814" s="11"/>
      <c r="CL814" s="11"/>
      <c r="CM814" s="11"/>
      <c r="CN814" s="11"/>
      <c r="CO814" s="11"/>
      <c r="CP814" s="11"/>
      <c r="CQ814" s="11"/>
      <c r="CR814" s="11"/>
      <c r="CS814" s="11"/>
      <c r="CT814" s="11"/>
      <c r="CU814" s="11"/>
      <c r="CV814" s="11"/>
      <c r="CW814" s="11"/>
      <c r="CX814" s="11"/>
      <c r="CY814" s="11"/>
      <c r="CZ814" s="11"/>
      <c r="DA814" s="11"/>
      <c r="DB814" s="11"/>
      <c r="DC814" s="11"/>
      <c r="DD814" s="11"/>
      <c r="DE814" s="11"/>
      <c r="DF814" s="11"/>
      <c r="DG814" s="11"/>
      <c r="DH814" s="11"/>
      <c r="DI814" s="11"/>
      <c r="DJ814" s="11"/>
      <c r="DK814" s="11"/>
      <c r="DL814" s="11"/>
      <c r="DM814" s="11"/>
      <c r="DN814" s="11"/>
      <c r="DO814" s="11"/>
      <c r="DP814" s="11"/>
      <c r="DQ814" s="11"/>
      <c r="DR814" s="11"/>
      <c r="DS814" s="11"/>
      <c r="DT814" s="11"/>
      <c r="DU814" s="11"/>
      <c r="DV814" s="11"/>
      <c r="DW814" s="11"/>
      <c r="DX814" s="11"/>
      <c r="DY814" s="11"/>
      <c r="DZ814" s="11"/>
      <c r="EA814" s="11"/>
      <c r="EB814" s="11"/>
      <c r="EC814" s="11"/>
      <c r="ED814" s="11"/>
      <c r="EE814" s="11"/>
      <c r="EF814" s="11"/>
      <c r="EG814" s="11"/>
      <c r="EH814" s="11"/>
      <c r="EI814" s="11"/>
      <c r="EJ814" s="11"/>
      <c r="EK814" s="11"/>
      <c r="EL814" s="11"/>
      <c r="EM814" s="11"/>
    </row>
    <row r="815" spans="2:143" x14ac:dyDescent="0.25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  <c r="CR815" s="11"/>
      <c r="CS815" s="11"/>
      <c r="CT815" s="11"/>
      <c r="CU815" s="11"/>
      <c r="CV815" s="11"/>
      <c r="CW815" s="11"/>
      <c r="CX815" s="11"/>
      <c r="CY815" s="11"/>
      <c r="CZ815" s="11"/>
      <c r="DA815" s="11"/>
      <c r="DB815" s="11"/>
      <c r="DC815" s="11"/>
      <c r="DD815" s="11"/>
      <c r="DE815" s="11"/>
      <c r="DF815" s="11"/>
      <c r="DG815" s="11"/>
      <c r="DH815" s="11"/>
      <c r="DI815" s="11"/>
      <c r="DJ815" s="11"/>
      <c r="DK815" s="11"/>
      <c r="DL815" s="11"/>
      <c r="DM815" s="11"/>
      <c r="DN815" s="11"/>
      <c r="DO815" s="11"/>
      <c r="DP815" s="11"/>
      <c r="DQ815" s="11"/>
      <c r="DR815" s="11"/>
      <c r="DS815" s="11"/>
      <c r="DT815" s="11"/>
      <c r="DU815" s="11"/>
      <c r="DV815" s="11"/>
      <c r="DW815" s="11"/>
      <c r="DX815" s="11"/>
      <c r="DY815" s="11"/>
      <c r="DZ815" s="11"/>
      <c r="EA815" s="11"/>
      <c r="EB815" s="11"/>
      <c r="EC815" s="11"/>
      <c r="ED815" s="11"/>
      <c r="EE815" s="11"/>
      <c r="EF815" s="11"/>
      <c r="EG815" s="11"/>
      <c r="EH815" s="11"/>
      <c r="EI815" s="11"/>
      <c r="EJ815" s="11"/>
      <c r="EK815" s="11"/>
      <c r="EL815" s="11"/>
      <c r="EM815" s="11"/>
    </row>
    <row r="816" spans="2:143" x14ac:dyDescent="0.25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  <c r="CR816" s="11"/>
      <c r="CS816" s="11"/>
      <c r="CT816" s="11"/>
      <c r="CU816" s="11"/>
      <c r="CV816" s="11"/>
      <c r="CW816" s="11"/>
      <c r="CX816" s="11"/>
      <c r="CY816" s="11"/>
      <c r="CZ816" s="11"/>
      <c r="DA816" s="11"/>
      <c r="DB816" s="11"/>
      <c r="DC816" s="11"/>
      <c r="DD816" s="11"/>
      <c r="DE816" s="11"/>
      <c r="DF816" s="11"/>
      <c r="DG816" s="11"/>
      <c r="DH816" s="11"/>
      <c r="DI816" s="11"/>
      <c r="DJ816" s="11"/>
      <c r="DK816" s="11"/>
      <c r="DL816" s="11"/>
      <c r="DM816" s="11"/>
      <c r="DN816" s="11"/>
      <c r="DO816" s="11"/>
      <c r="DP816" s="11"/>
      <c r="DQ816" s="11"/>
      <c r="DR816" s="11"/>
      <c r="DS816" s="11"/>
      <c r="DT816" s="11"/>
      <c r="DU816" s="11"/>
      <c r="DV816" s="11"/>
      <c r="DW816" s="11"/>
      <c r="DX816" s="11"/>
      <c r="DY816" s="11"/>
      <c r="DZ816" s="11"/>
      <c r="EA816" s="11"/>
      <c r="EB816" s="11"/>
      <c r="EC816" s="11"/>
      <c r="ED816" s="11"/>
      <c r="EE816" s="11"/>
      <c r="EF816" s="11"/>
      <c r="EG816" s="11"/>
      <c r="EH816" s="11"/>
      <c r="EI816" s="11"/>
      <c r="EJ816" s="11"/>
      <c r="EK816" s="11"/>
      <c r="EL816" s="11"/>
      <c r="EM816" s="11"/>
    </row>
    <row r="817" spans="2:143" x14ac:dyDescent="0.25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  <c r="DD817" s="11"/>
      <c r="DE817" s="11"/>
      <c r="DF817" s="11"/>
      <c r="DG817" s="11"/>
      <c r="DH817" s="11"/>
      <c r="DI817" s="11"/>
      <c r="DJ817" s="11"/>
      <c r="DK817" s="11"/>
      <c r="DL817" s="11"/>
      <c r="DM817" s="11"/>
      <c r="DN817" s="11"/>
      <c r="DO817" s="11"/>
      <c r="DP817" s="11"/>
      <c r="DQ817" s="11"/>
      <c r="DR817" s="11"/>
      <c r="DS817" s="11"/>
      <c r="DT817" s="11"/>
      <c r="DU817" s="11"/>
      <c r="DV817" s="11"/>
      <c r="DW817" s="11"/>
      <c r="DX817" s="11"/>
      <c r="DY817" s="11"/>
      <c r="DZ817" s="11"/>
      <c r="EA817" s="11"/>
      <c r="EB817" s="11"/>
      <c r="EC817" s="11"/>
      <c r="ED817" s="11"/>
      <c r="EE817" s="11"/>
      <c r="EF817" s="11"/>
      <c r="EG817" s="11"/>
      <c r="EH817" s="11"/>
      <c r="EI817" s="11"/>
      <c r="EJ817" s="11"/>
      <c r="EK817" s="11"/>
      <c r="EL817" s="11"/>
      <c r="EM817" s="11"/>
    </row>
    <row r="818" spans="2:143" x14ac:dyDescent="0.25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  <c r="DD818" s="11"/>
      <c r="DE818" s="11"/>
      <c r="DF818" s="11"/>
      <c r="DG818" s="11"/>
      <c r="DH818" s="11"/>
      <c r="DI818" s="11"/>
      <c r="DJ818" s="11"/>
      <c r="DK818" s="11"/>
      <c r="DL818" s="11"/>
      <c r="DM818" s="11"/>
      <c r="DN818" s="11"/>
      <c r="DO818" s="11"/>
      <c r="DP818" s="11"/>
      <c r="DQ818" s="11"/>
      <c r="DR818" s="11"/>
      <c r="DS818" s="11"/>
      <c r="DT818" s="11"/>
      <c r="DU818" s="11"/>
      <c r="DV818" s="11"/>
      <c r="DW818" s="11"/>
      <c r="DX818" s="11"/>
      <c r="DY818" s="11"/>
      <c r="DZ818" s="11"/>
      <c r="EA818" s="11"/>
      <c r="EB818" s="11"/>
      <c r="EC818" s="11"/>
      <c r="ED818" s="11"/>
      <c r="EE818" s="11"/>
      <c r="EF818" s="11"/>
      <c r="EG818" s="11"/>
      <c r="EH818" s="11"/>
      <c r="EI818" s="11"/>
      <c r="EJ818" s="11"/>
      <c r="EK818" s="11"/>
      <c r="EL818" s="11"/>
      <c r="EM818" s="11"/>
    </row>
    <row r="819" spans="2:143" x14ac:dyDescent="0.25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  <c r="CH819" s="11"/>
      <c r="CI819" s="11"/>
      <c r="CJ819" s="11"/>
      <c r="CK819" s="11"/>
      <c r="CL819" s="11"/>
      <c r="CM819" s="11"/>
      <c r="CN819" s="11"/>
      <c r="CO819" s="11"/>
      <c r="CP819" s="11"/>
      <c r="CQ819" s="11"/>
      <c r="CR819" s="11"/>
      <c r="CS819" s="11"/>
      <c r="CT819" s="11"/>
      <c r="CU819" s="11"/>
      <c r="CV819" s="11"/>
      <c r="CW819" s="11"/>
      <c r="CX819" s="11"/>
      <c r="CY819" s="11"/>
      <c r="CZ819" s="11"/>
      <c r="DA819" s="11"/>
      <c r="DB819" s="11"/>
      <c r="DC819" s="11"/>
      <c r="DD819" s="11"/>
      <c r="DE819" s="11"/>
      <c r="DF819" s="11"/>
      <c r="DG819" s="11"/>
      <c r="DH819" s="11"/>
      <c r="DI819" s="11"/>
      <c r="DJ819" s="11"/>
      <c r="DK819" s="11"/>
      <c r="DL819" s="11"/>
      <c r="DM819" s="11"/>
      <c r="DN819" s="11"/>
      <c r="DO819" s="11"/>
      <c r="DP819" s="11"/>
      <c r="DQ819" s="11"/>
      <c r="DR819" s="11"/>
      <c r="DS819" s="11"/>
      <c r="DT819" s="11"/>
      <c r="DU819" s="11"/>
      <c r="DV819" s="11"/>
      <c r="DW819" s="11"/>
      <c r="DX819" s="11"/>
      <c r="DY819" s="11"/>
      <c r="DZ819" s="11"/>
      <c r="EA819" s="11"/>
      <c r="EB819" s="11"/>
      <c r="EC819" s="11"/>
      <c r="ED819" s="11"/>
      <c r="EE819" s="11"/>
      <c r="EF819" s="11"/>
      <c r="EG819" s="11"/>
      <c r="EH819" s="11"/>
      <c r="EI819" s="11"/>
      <c r="EJ819" s="11"/>
      <c r="EK819" s="11"/>
      <c r="EL819" s="11"/>
      <c r="EM819" s="11"/>
    </row>
    <row r="820" spans="2:143" x14ac:dyDescent="0.25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  <c r="CR820" s="11"/>
      <c r="CS820" s="11"/>
      <c r="CT820" s="11"/>
      <c r="CU820" s="11"/>
      <c r="CV820" s="11"/>
      <c r="CW820" s="11"/>
      <c r="CX820" s="11"/>
      <c r="CY820" s="11"/>
      <c r="CZ820" s="11"/>
      <c r="DA820" s="11"/>
      <c r="DB820" s="11"/>
      <c r="DC820" s="11"/>
      <c r="DD820" s="11"/>
      <c r="DE820" s="11"/>
      <c r="DF820" s="11"/>
      <c r="DG820" s="11"/>
      <c r="DH820" s="11"/>
      <c r="DI820" s="11"/>
      <c r="DJ820" s="11"/>
      <c r="DK820" s="11"/>
      <c r="DL820" s="11"/>
      <c r="DM820" s="11"/>
      <c r="DN820" s="11"/>
      <c r="DO820" s="11"/>
      <c r="DP820" s="11"/>
      <c r="DQ820" s="11"/>
      <c r="DR820" s="11"/>
      <c r="DS820" s="11"/>
      <c r="DT820" s="11"/>
      <c r="DU820" s="11"/>
      <c r="DV820" s="11"/>
      <c r="DW820" s="11"/>
      <c r="DX820" s="11"/>
      <c r="DY820" s="11"/>
      <c r="DZ820" s="11"/>
      <c r="EA820" s="11"/>
      <c r="EB820" s="11"/>
      <c r="EC820" s="11"/>
      <c r="ED820" s="11"/>
      <c r="EE820" s="11"/>
      <c r="EF820" s="11"/>
      <c r="EG820" s="11"/>
      <c r="EH820" s="11"/>
      <c r="EI820" s="11"/>
      <c r="EJ820" s="11"/>
      <c r="EK820" s="11"/>
      <c r="EL820" s="11"/>
      <c r="EM820" s="11"/>
    </row>
    <row r="821" spans="2:143" x14ac:dyDescent="0.25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  <c r="DD821" s="11"/>
      <c r="DE821" s="11"/>
      <c r="DF821" s="11"/>
      <c r="DG821" s="11"/>
      <c r="DH821" s="11"/>
      <c r="DI821" s="11"/>
      <c r="DJ821" s="11"/>
      <c r="DK821" s="11"/>
      <c r="DL821" s="11"/>
      <c r="DM821" s="11"/>
      <c r="DN821" s="11"/>
      <c r="DO821" s="11"/>
      <c r="DP821" s="11"/>
      <c r="DQ821" s="11"/>
      <c r="DR821" s="11"/>
      <c r="DS821" s="11"/>
      <c r="DT821" s="11"/>
      <c r="DU821" s="11"/>
      <c r="DV821" s="11"/>
      <c r="DW821" s="11"/>
      <c r="DX821" s="11"/>
      <c r="DY821" s="11"/>
      <c r="DZ821" s="11"/>
      <c r="EA821" s="11"/>
      <c r="EB821" s="11"/>
      <c r="EC821" s="11"/>
      <c r="ED821" s="11"/>
      <c r="EE821" s="11"/>
      <c r="EF821" s="11"/>
      <c r="EG821" s="11"/>
      <c r="EH821" s="11"/>
      <c r="EI821" s="11"/>
      <c r="EJ821" s="11"/>
      <c r="EK821" s="11"/>
      <c r="EL821" s="11"/>
      <c r="EM821" s="11"/>
    </row>
    <row r="822" spans="2:143" x14ac:dyDescent="0.25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  <c r="CR822" s="11"/>
      <c r="CS822" s="11"/>
      <c r="CT822" s="11"/>
      <c r="CU822" s="11"/>
      <c r="CV822" s="11"/>
      <c r="CW822" s="11"/>
      <c r="CX822" s="11"/>
      <c r="CY822" s="11"/>
      <c r="CZ822" s="11"/>
      <c r="DA822" s="11"/>
      <c r="DB822" s="11"/>
      <c r="DC822" s="11"/>
      <c r="DD822" s="11"/>
      <c r="DE822" s="11"/>
      <c r="DF822" s="11"/>
      <c r="DG822" s="11"/>
      <c r="DH822" s="11"/>
      <c r="DI822" s="11"/>
      <c r="DJ822" s="11"/>
      <c r="DK822" s="11"/>
      <c r="DL822" s="11"/>
      <c r="DM822" s="11"/>
      <c r="DN822" s="11"/>
      <c r="DO822" s="11"/>
      <c r="DP822" s="11"/>
      <c r="DQ822" s="11"/>
      <c r="DR822" s="11"/>
      <c r="DS822" s="11"/>
      <c r="DT822" s="11"/>
      <c r="DU822" s="11"/>
      <c r="DV822" s="11"/>
      <c r="DW822" s="11"/>
      <c r="DX822" s="11"/>
      <c r="DY822" s="11"/>
      <c r="DZ822" s="11"/>
      <c r="EA822" s="11"/>
      <c r="EB822" s="11"/>
      <c r="EC822" s="11"/>
      <c r="ED822" s="11"/>
      <c r="EE822" s="11"/>
      <c r="EF822" s="11"/>
      <c r="EG822" s="11"/>
      <c r="EH822" s="11"/>
      <c r="EI822" s="11"/>
      <c r="EJ822" s="11"/>
      <c r="EK822" s="11"/>
      <c r="EL822" s="11"/>
      <c r="EM822" s="11"/>
    </row>
    <row r="823" spans="2:143" x14ac:dyDescent="0.25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  <c r="CH823" s="11"/>
      <c r="CI823" s="11"/>
      <c r="CJ823" s="11"/>
      <c r="CK823" s="11"/>
      <c r="CL823" s="11"/>
      <c r="CM823" s="11"/>
      <c r="CN823" s="11"/>
      <c r="CO823" s="11"/>
      <c r="CP823" s="11"/>
      <c r="CQ823" s="11"/>
      <c r="CR823" s="11"/>
      <c r="CS823" s="11"/>
      <c r="CT823" s="11"/>
      <c r="CU823" s="11"/>
      <c r="CV823" s="11"/>
      <c r="CW823" s="11"/>
      <c r="CX823" s="11"/>
      <c r="CY823" s="11"/>
      <c r="CZ823" s="11"/>
      <c r="DA823" s="11"/>
      <c r="DB823" s="11"/>
      <c r="DC823" s="11"/>
      <c r="DD823" s="11"/>
      <c r="DE823" s="11"/>
      <c r="DF823" s="11"/>
      <c r="DG823" s="11"/>
      <c r="DH823" s="11"/>
      <c r="DI823" s="11"/>
      <c r="DJ823" s="11"/>
      <c r="DK823" s="11"/>
      <c r="DL823" s="11"/>
      <c r="DM823" s="11"/>
      <c r="DN823" s="11"/>
      <c r="DO823" s="11"/>
      <c r="DP823" s="11"/>
      <c r="DQ823" s="11"/>
      <c r="DR823" s="11"/>
      <c r="DS823" s="11"/>
      <c r="DT823" s="11"/>
      <c r="DU823" s="11"/>
      <c r="DV823" s="11"/>
      <c r="DW823" s="11"/>
      <c r="DX823" s="11"/>
      <c r="DY823" s="11"/>
      <c r="DZ823" s="11"/>
      <c r="EA823" s="11"/>
      <c r="EB823" s="11"/>
      <c r="EC823" s="11"/>
      <c r="ED823" s="11"/>
      <c r="EE823" s="11"/>
      <c r="EF823" s="11"/>
      <c r="EG823" s="11"/>
      <c r="EH823" s="11"/>
      <c r="EI823" s="11"/>
      <c r="EJ823" s="11"/>
      <c r="EK823" s="11"/>
      <c r="EL823" s="11"/>
      <c r="EM823" s="11"/>
    </row>
    <row r="824" spans="2:143" x14ac:dyDescent="0.25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  <c r="DD824" s="11"/>
      <c r="DE824" s="11"/>
      <c r="DF824" s="11"/>
      <c r="DG824" s="11"/>
      <c r="DH824" s="11"/>
      <c r="DI824" s="11"/>
      <c r="DJ824" s="11"/>
      <c r="DK824" s="11"/>
      <c r="DL824" s="11"/>
      <c r="DM824" s="11"/>
      <c r="DN824" s="11"/>
      <c r="DO824" s="11"/>
      <c r="DP824" s="11"/>
      <c r="DQ824" s="11"/>
      <c r="DR824" s="11"/>
      <c r="DS824" s="11"/>
      <c r="DT824" s="11"/>
      <c r="DU824" s="11"/>
      <c r="DV824" s="11"/>
      <c r="DW824" s="11"/>
      <c r="DX824" s="11"/>
      <c r="DY824" s="11"/>
      <c r="DZ824" s="11"/>
      <c r="EA824" s="11"/>
      <c r="EB824" s="11"/>
      <c r="EC824" s="11"/>
      <c r="ED824" s="11"/>
      <c r="EE824" s="11"/>
      <c r="EF824" s="11"/>
      <c r="EG824" s="11"/>
      <c r="EH824" s="11"/>
      <c r="EI824" s="11"/>
      <c r="EJ824" s="11"/>
      <c r="EK824" s="11"/>
      <c r="EL824" s="11"/>
      <c r="EM824" s="11"/>
    </row>
    <row r="825" spans="2:143" x14ac:dyDescent="0.25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  <c r="CR825" s="11"/>
      <c r="CS825" s="11"/>
      <c r="CT825" s="11"/>
      <c r="CU825" s="11"/>
      <c r="CV825" s="11"/>
      <c r="CW825" s="11"/>
      <c r="CX825" s="11"/>
      <c r="CY825" s="11"/>
      <c r="CZ825" s="11"/>
      <c r="DA825" s="11"/>
      <c r="DB825" s="11"/>
      <c r="DC825" s="11"/>
      <c r="DD825" s="11"/>
      <c r="DE825" s="11"/>
      <c r="DF825" s="11"/>
      <c r="DG825" s="11"/>
      <c r="DH825" s="11"/>
      <c r="DI825" s="11"/>
      <c r="DJ825" s="11"/>
      <c r="DK825" s="11"/>
      <c r="DL825" s="11"/>
      <c r="DM825" s="11"/>
      <c r="DN825" s="11"/>
      <c r="DO825" s="11"/>
      <c r="DP825" s="11"/>
      <c r="DQ825" s="11"/>
      <c r="DR825" s="11"/>
      <c r="DS825" s="11"/>
      <c r="DT825" s="11"/>
      <c r="DU825" s="11"/>
      <c r="DV825" s="11"/>
      <c r="DW825" s="11"/>
      <c r="DX825" s="11"/>
      <c r="DY825" s="11"/>
      <c r="DZ825" s="11"/>
      <c r="EA825" s="11"/>
      <c r="EB825" s="11"/>
      <c r="EC825" s="11"/>
      <c r="ED825" s="11"/>
      <c r="EE825" s="11"/>
      <c r="EF825" s="11"/>
      <c r="EG825" s="11"/>
      <c r="EH825" s="11"/>
      <c r="EI825" s="11"/>
      <c r="EJ825" s="11"/>
      <c r="EK825" s="11"/>
      <c r="EL825" s="11"/>
      <c r="EM825" s="11"/>
    </row>
    <row r="826" spans="2:143" x14ac:dyDescent="0.25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  <c r="DD826" s="11"/>
      <c r="DE826" s="11"/>
      <c r="DF826" s="11"/>
      <c r="DG826" s="11"/>
      <c r="DH826" s="11"/>
      <c r="DI826" s="11"/>
      <c r="DJ826" s="11"/>
      <c r="DK826" s="11"/>
      <c r="DL826" s="11"/>
      <c r="DM826" s="11"/>
      <c r="DN826" s="11"/>
      <c r="DO826" s="11"/>
      <c r="DP826" s="11"/>
      <c r="DQ826" s="11"/>
      <c r="DR826" s="11"/>
      <c r="DS826" s="11"/>
      <c r="DT826" s="11"/>
      <c r="DU826" s="11"/>
      <c r="DV826" s="11"/>
      <c r="DW826" s="11"/>
      <c r="DX826" s="11"/>
      <c r="DY826" s="11"/>
      <c r="DZ826" s="11"/>
      <c r="EA826" s="11"/>
      <c r="EB826" s="11"/>
      <c r="EC826" s="11"/>
      <c r="ED826" s="11"/>
      <c r="EE826" s="11"/>
      <c r="EF826" s="11"/>
      <c r="EG826" s="11"/>
      <c r="EH826" s="11"/>
      <c r="EI826" s="11"/>
      <c r="EJ826" s="11"/>
      <c r="EK826" s="11"/>
      <c r="EL826" s="11"/>
      <c r="EM826" s="11"/>
    </row>
    <row r="827" spans="2:143" x14ac:dyDescent="0.25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  <c r="DI827" s="11"/>
      <c r="DJ827" s="11"/>
      <c r="DK827" s="11"/>
      <c r="DL827" s="11"/>
      <c r="DM827" s="11"/>
      <c r="DN827" s="11"/>
      <c r="DO827" s="11"/>
      <c r="DP827" s="11"/>
      <c r="DQ827" s="11"/>
      <c r="DR827" s="11"/>
      <c r="DS827" s="11"/>
      <c r="DT827" s="11"/>
      <c r="DU827" s="11"/>
      <c r="DV827" s="11"/>
      <c r="DW827" s="11"/>
      <c r="DX827" s="11"/>
      <c r="DY827" s="11"/>
      <c r="DZ827" s="11"/>
      <c r="EA827" s="11"/>
      <c r="EB827" s="11"/>
      <c r="EC827" s="11"/>
      <c r="ED827" s="11"/>
      <c r="EE827" s="11"/>
      <c r="EF827" s="11"/>
      <c r="EG827" s="11"/>
      <c r="EH827" s="11"/>
      <c r="EI827" s="11"/>
      <c r="EJ827" s="11"/>
      <c r="EK827" s="11"/>
      <c r="EL827" s="11"/>
      <c r="EM827" s="11"/>
    </row>
    <row r="828" spans="2:143" x14ac:dyDescent="0.25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  <c r="CR828" s="11"/>
      <c r="CS828" s="11"/>
      <c r="CT828" s="11"/>
      <c r="CU828" s="11"/>
      <c r="CV828" s="11"/>
      <c r="CW828" s="11"/>
      <c r="CX828" s="11"/>
      <c r="CY828" s="11"/>
      <c r="CZ828" s="11"/>
      <c r="DA828" s="11"/>
      <c r="DB828" s="11"/>
      <c r="DC828" s="11"/>
      <c r="DD828" s="11"/>
      <c r="DE828" s="11"/>
      <c r="DF828" s="11"/>
      <c r="DG828" s="11"/>
      <c r="DH828" s="11"/>
      <c r="DI828" s="11"/>
      <c r="DJ828" s="11"/>
      <c r="DK828" s="11"/>
      <c r="DL828" s="11"/>
      <c r="DM828" s="11"/>
      <c r="DN828" s="11"/>
      <c r="DO828" s="11"/>
      <c r="DP828" s="11"/>
      <c r="DQ828" s="11"/>
      <c r="DR828" s="11"/>
      <c r="DS828" s="11"/>
      <c r="DT828" s="11"/>
      <c r="DU828" s="11"/>
      <c r="DV828" s="11"/>
      <c r="DW828" s="11"/>
      <c r="DX828" s="11"/>
      <c r="DY828" s="11"/>
      <c r="DZ828" s="11"/>
      <c r="EA828" s="11"/>
      <c r="EB828" s="11"/>
      <c r="EC828" s="11"/>
      <c r="ED828" s="11"/>
      <c r="EE828" s="11"/>
      <c r="EF828" s="11"/>
      <c r="EG828" s="11"/>
      <c r="EH828" s="11"/>
      <c r="EI828" s="11"/>
      <c r="EJ828" s="11"/>
      <c r="EK828" s="11"/>
      <c r="EL828" s="11"/>
      <c r="EM828" s="11"/>
    </row>
    <row r="829" spans="2:143" x14ac:dyDescent="0.25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  <c r="CR829" s="11"/>
      <c r="CS829" s="11"/>
      <c r="CT829" s="11"/>
      <c r="CU829" s="11"/>
      <c r="CV829" s="11"/>
      <c r="CW829" s="11"/>
      <c r="CX829" s="11"/>
      <c r="CY829" s="11"/>
      <c r="CZ829" s="11"/>
      <c r="DA829" s="11"/>
      <c r="DB829" s="11"/>
      <c r="DC829" s="11"/>
      <c r="DD829" s="11"/>
      <c r="DE829" s="11"/>
      <c r="DF829" s="11"/>
      <c r="DG829" s="11"/>
      <c r="DH829" s="11"/>
      <c r="DI829" s="11"/>
      <c r="DJ829" s="11"/>
      <c r="DK829" s="11"/>
      <c r="DL829" s="11"/>
      <c r="DM829" s="11"/>
      <c r="DN829" s="11"/>
      <c r="DO829" s="11"/>
      <c r="DP829" s="11"/>
      <c r="DQ829" s="11"/>
      <c r="DR829" s="11"/>
      <c r="DS829" s="11"/>
      <c r="DT829" s="11"/>
      <c r="DU829" s="11"/>
      <c r="DV829" s="11"/>
      <c r="DW829" s="11"/>
      <c r="DX829" s="11"/>
      <c r="DY829" s="11"/>
      <c r="DZ829" s="11"/>
      <c r="EA829" s="11"/>
      <c r="EB829" s="11"/>
      <c r="EC829" s="11"/>
      <c r="ED829" s="11"/>
      <c r="EE829" s="11"/>
      <c r="EF829" s="11"/>
      <c r="EG829" s="11"/>
      <c r="EH829" s="11"/>
      <c r="EI829" s="11"/>
      <c r="EJ829" s="11"/>
      <c r="EK829" s="11"/>
      <c r="EL829" s="11"/>
      <c r="EM829" s="11"/>
    </row>
    <row r="830" spans="2:143" x14ac:dyDescent="0.25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  <c r="DD830" s="11"/>
      <c r="DE830" s="11"/>
      <c r="DF830" s="11"/>
      <c r="DG830" s="11"/>
      <c r="DH830" s="11"/>
      <c r="DI830" s="11"/>
      <c r="DJ830" s="11"/>
      <c r="DK830" s="11"/>
      <c r="DL830" s="11"/>
      <c r="DM830" s="11"/>
      <c r="DN830" s="11"/>
      <c r="DO830" s="11"/>
      <c r="DP830" s="11"/>
      <c r="DQ830" s="11"/>
      <c r="DR830" s="11"/>
      <c r="DS830" s="11"/>
      <c r="DT830" s="11"/>
      <c r="DU830" s="11"/>
      <c r="DV830" s="11"/>
      <c r="DW830" s="11"/>
      <c r="DX830" s="11"/>
      <c r="DY830" s="11"/>
      <c r="DZ830" s="11"/>
      <c r="EA830" s="11"/>
      <c r="EB830" s="11"/>
      <c r="EC830" s="11"/>
      <c r="ED830" s="11"/>
      <c r="EE830" s="11"/>
      <c r="EF830" s="11"/>
      <c r="EG830" s="11"/>
      <c r="EH830" s="11"/>
      <c r="EI830" s="11"/>
      <c r="EJ830" s="11"/>
      <c r="EK830" s="11"/>
      <c r="EL830" s="11"/>
      <c r="EM830" s="11"/>
    </row>
    <row r="831" spans="2:143" x14ac:dyDescent="0.25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  <c r="CR831" s="11"/>
      <c r="CS831" s="11"/>
      <c r="CT831" s="11"/>
      <c r="CU831" s="11"/>
      <c r="CV831" s="11"/>
      <c r="CW831" s="11"/>
      <c r="CX831" s="11"/>
      <c r="CY831" s="11"/>
      <c r="CZ831" s="11"/>
      <c r="DA831" s="11"/>
      <c r="DB831" s="11"/>
      <c r="DC831" s="11"/>
      <c r="DD831" s="11"/>
      <c r="DE831" s="11"/>
      <c r="DF831" s="11"/>
      <c r="DG831" s="11"/>
      <c r="DH831" s="11"/>
      <c r="DI831" s="11"/>
      <c r="DJ831" s="11"/>
      <c r="DK831" s="11"/>
      <c r="DL831" s="11"/>
      <c r="DM831" s="11"/>
      <c r="DN831" s="11"/>
      <c r="DO831" s="11"/>
      <c r="DP831" s="11"/>
      <c r="DQ831" s="11"/>
      <c r="DR831" s="11"/>
      <c r="DS831" s="11"/>
      <c r="DT831" s="11"/>
      <c r="DU831" s="11"/>
      <c r="DV831" s="11"/>
      <c r="DW831" s="11"/>
      <c r="DX831" s="11"/>
      <c r="DY831" s="11"/>
      <c r="DZ831" s="11"/>
      <c r="EA831" s="11"/>
      <c r="EB831" s="11"/>
      <c r="EC831" s="11"/>
      <c r="ED831" s="11"/>
      <c r="EE831" s="11"/>
      <c r="EF831" s="11"/>
      <c r="EG831" s="11"/>
      <c r="EH831" s="11"/>
      <c r="EI831" s="11"/>
      <c r="EJ831" s="11"/>
      <c r="EK831" s="11"/>
      <c r="EL831" s="11"/>
      <c r="EM831" s="11"/>
    </row>
    <row r="832" spans="2:143" x14ac:dyDescent="0.25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  <c r="DD832" s="11"/>
      <c r="DE832" s="11"/>
      <c r="DF832" s="11"/>
      <c r="DG832" s="11"/>
      <c r="DH832" s="11"/>
      <c r="DI832" s="11"/>
      <c r="DJ832" s="11"/>
      <c r="DK832" s="11"/>
      <c r="DL832" s="11"/>
      <c r="DM832" s="11"/>
      <c r="DN832" s="11"/>
      <c r="DO832" s="11"/>
      <c r="DP832" s="11"/>
      <c r="DQ832" s="11"/>
      <c r="DR832" s="11"/>
      <c r="DS832" s="11"/>
      <c r="DT832" s="11"/>
      <c r="DU832" s="11"/>
      <c r="DV832" s="11"/>
      <c r="DW832" s="11"/>
      <c r="DX832" s="11"/>
      <c r="DY832" s="11"/>
      <c r="DZ832" s="11"/>
      <c r="EA832" s="11"/>
      <c r="EB832" s="11"/>
      <c r="EC832" s="11"/>
      <c r="ED832" s="11"/>
      <c r="EE832" s="11"/>
      <c r="EF832" s="11"/>
      <c r="EG832" s="11"/>
      <c r="EH832" s="11"/>
      <c r="EI832" s="11"/>
      <c r="EJ832" s="11"/>
      <c r="EK832" s="11"/>
      <c r="EL832" s="11"/>
      <c r="EM832" s="11"/>
    </row>
    <row r="833" spans="2:143" x14ac:dyDescent="0.25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  <c r="DD833" s="11"/>
      <c r="DE833" s="11"/>
      <c r="DF833" s="11"/>
      <c r="DG833" s="11"/>
      <c r="DH833" s="11"/>
      <c r="DI833" s="11"/>
      <c r="DJ833" s="11"/>
      <c r="DK833" s="11"/>
      <c r="DL833" s="11"/>
      <c r="DM833" s="11"/>
      <c r="DN833" s="11"/>
      <c r="DO833" s="11"/>
      <c r="DP833" s="11"/>
      <c r="DQ833" s="11"/>
      <c r="DR833" s="11"/>
      <c r="DS833" s="11"/>
      <c r="DT833" s="11"/>
      <c r="DU833" s="11"/>
      <c r="DV833" s="11"/>
      <c r="DW833" s="11"/>
      <c r="DX833" s="11"/>
      <c r="DY833" s="11"/>
      <c r="DZ833" s="11"/>
      <c r="EA833" s="11"/>
      <c r="EB833" s="11"/>
      <c r="EC833" s="11"/>
      <c r="ED833" s="11"/>
      <c r="EE833" s="11"/>
      <c r="EF833" s="11"/>
      <c r="EG833" s="11"/>
      <c r="EH833" s="11"/>
      <c r="EI833" s="11"/>
      <c r="EJ833" s="11"/>
      <c r="EK833" s="11"/>
      <c r="EL833" s="11"/>
      <c r="EM833" s="11"/>
    </row>
    <row r="834" spans="2:143" x14ac:dyDescent="0.25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  <c r="CR834" s="11"/>
      <c r="CS834" s="11"/>
      <c r="CT834" s="11"/>
      <c r="CU834" s="11"/>
      <c r="CV834" s="11"/>
      <c r="CW834" s="11"/>
      <c r="CX834" s="11"/>
      <c r="CY834" s="11"/>
      <c r="CZ834" s="11"/>
      <c r="DA834" s="11"/>
      <c r="DB834" s="11"/>
      <c r="DC834" s="11"/>
      <c r="DD834" s="11"/>
      <c r="DE834" s="11"/>
      <c r="DF834" s="11"/>
      <c r="DG834" s="11"/>
      <c r="DH834" s="11"/>
      <c r="DI834" s="11"/>
      <c r="DJ834" s="11"/>
      <c r="DK834" s="11"/>
      <c r="DL834" s="11"/>
      <c r="DM834" s="11"/>
      <c r="DN834" s="11"/>
      <c r="DO834" s="11"/>
      <c r="DP834" s="11"/>
      <c r="DQ834" s="11"/>
      <c r="DR834" s="11"/>
      <c r="DS834" s="11"/>
      <c r="DT834" s="11"/>
      <c r="DU834" s="11"/>
      <c r="DV834" s="11"/>
      <c r="DW834" s="11"/>
      <c r="DX834" s="11"/>
      <c r="DY834" s="11"/>
      <c r="DZ834" s="11"/>
      <c r="EA834" s="11"/>
      <c r="EB834" s="11"/>
      <c r="EC834" s="11"/>
      <c r="ED834" s="11"/>
      <c r="EE834" s="11"/>
      <c r="EF834" s="11"/>
      <c r="EG834" s="11"/>
      <c r="EH834" s="11"/>
      <c r="EI834" s="11"/>
      <c r="EJ834" s="11"/>
      <c r="EK834" s="11"/>
      <c r="EL834" s="11"/>
      <c r="EM834" s="11"/>
    </row>
    <row r="835" spans="2:143" x14ac:dyDescent="0.25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  <c r="CR835" s="11"/>
      <c r="CS835" s="11"/>
      <c r="CT835" s="11"/>
      <c r="CU835" s="11"/>
      <c r="CV835" s="11"/>
      <c r="CW835" s="11"/>
      <c r="CX835" s="11"/>
      <c r="CY835" s="11"/>
      <c r="CZ835" s="11"/>
      <c r="DA835" s="11"/>
      <c r="DB835" s="11"/>
      <c r="DC835" s="11"/>
      <c r="DD835" s="11"/>
      <c r="DE835" s="11"/>
      <c r="DF835" s="11"/>
      <c r="DG835" s="11"/>
      <c r="DH835" s="11"/>
      <c r="DI835" s="11"/>
      <c r="DJ835" s="11"/>
      <c r="DK835" s="11"/>
      <c r="DL835" s="11"/>
      <c r="DM835" s="11"/>
      <c r="DN835" s="11"/>
      <c r="DO835" s="11"/>
      <c r="DP835" s="11"/>
      <c r="DQ835" s="11"/>
      <c r="DR835" s="11"/>
      <c r="DS835" s="11"/>
      <c r="DT835" s="11"/>
      <c r="DU835" s="11"/>
      <c r="DV835" s="11"/>
      <c r="DW835" s="11"/>
      <c r="DX835" s="11"/>
      <c r="DY835" s="11"/>
      <c r="DZ835" s="11"/>
      <c r="EA835" s="11"/>
      <c r="EB835" s="11"/>
      <c r="EC835" s="11"/>
      <c r="ED835" s="11"/>
      <c r="EE835" s="11"/>
      <c r="EF835" s="11"/>
      <c r="EG835" s="11"/>
      <c r="EH835" s="11"/>
      <c r="EI835" s="11"/>
      <c r="EJ835" s="11"/>
      <c r="EK835" s="11"/>
      <c r="EL835" s="11"/>
      <c r="EM835" s="11"/>
    </row>
    <row r="836" spans="2:143" x14ac:dyDescent="0.25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  <c r="CR836" s="11"/>
      <c r="CS836" s="11"/>
      <c r="CT836" s="11"/>
      <c r="CU836" s="11"/>
      <c r="CV836" s="11"/>
      <c r="CW836" s="11"/>
      <c r="CX836" s="11"/>
      <c r="CY836" s="11"/>
      <c r="CZ836" s="11"/>
      <c r="DA836" s="11"/>
      <c r="DB836" s="11"/>
      <c r="DC836" s="11"/>
      <c r="DD836" s="11"/>
      <c r="DE836" s="11"/>
      <c r="DF836" s="11"/>
      <c r="DG836" s="11"/>
      <c r="DH836" s="11"/>
      <c r="DI836" s="11"/>
      <c r="DJ836" s="11"/>
      <c r="DK836" s="11"/>
      <c r="DL836" s="11"/>
      <c r="DM836" s="11"/>
      <c r="DN836" s="11"/>
      <c r="DO836" s="11"/>
      <c r="DP836" s="11"/>
      <c r="DQ836" s="11"/>
      <c r="DR836" s="11"/>
      <c r="DS836" s="11"/>
      <c r="DT836" s="11"/>
      <c r="DU836" s="11"/>
      <c r="DV836" s="11"/>
      <c r="DW836" s="11"/>
      <c r="DX836" s="11"/>
      <c r="DY836" s="11"/>
      <c r="DZ836" s="11"/>
      <c r="EA836" s="11"/>
      <c r="EB836" s="11"/>
      <c r="EC836" s="11"/>
      <c r="ED836" s="11"/>
      <c r="EE836" s="11"/>
      <c r="EF836" s="11"/>
      <c r="EG836" s="11"/>
      <c r="EH836" s="11"/>
      <c r="EI836" s="11"/>
      <c r="EJ836" s="11"/>
      <c r="EK836" s="11"/>
      <c r="EL836" s="11"/>
      <c r="EM836" s="11"/>
    </row>
    <row r="837" spans="2:143" x14ac:dyDescent="0.25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  <c r="DD837" s="11"/>
      <c r="DE837" s="11"/>
      <c r="DF837" s="11"/>
      <c r="DG837" s="11"/>
      <c r="DH837" s="11"/>
      <c r="DI837" s="11"/>
      <c r="DJ837" s="11"/>
      <c r="DK837" s="11"/>
      <c r="DL837" s="11"/>
      <c r="DM837" s="11"/>
      <c r="DN837" s="11"/>
      <c r="DO837" s="11"/>
      <c r="DP837" s="11"/>
      <c r="DQ837" s="11"/>
      <c r="DR837" s="11"/>
      <c r="DS837" s="11"/>
      <c r="DT837" s="11"/>
      <c r="DU837" s="11"/>
      <c r="DV837" s="11"/>
      <c r="DW837" s="11"/>
      <c r="DX837" s="11"/>
      <c r="DY837" s="11"/>
      <c r="DZ837" s="11"/>
      <c r="EA837" s="11"/>
      <c r="EB837" s="11"/>
      <c r="EC837" s="11"/>
      <c r="ED837" s="11"/>
      <c r="EE837" s="11"/>
      <c r="EF837" s="11"/>
      <c r="EG837" s="11"/>
      <c r="EH837" s="11"/>
      <c r="EI837" s="11"/>
      <c r="EJ837" s="11"/>
      <c r="EK837" s="11"/>
      <c r="EL837" s="11"/>
      <c r="EM837" s="11"/>
    </row>
    <row r="838" spans="2:143" x14ac:dyDescent="0.25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  <c r="DD838" s="11"/>
      <c r="DE838" s="11"/>
      <c r="DF838" s="11"/>
      <c r="DG838" s="11"/>
      <c r="DH838" s="11"/>
      <c r="DI838" s="11"/>
      <c r="DJ838" s="11"/>
      <c r="DK838" s="11"/>
      <c r="DL838" s="11"/>
      <c r="DM838" s="11"/>
      <c r="DN838" s="11"/>
      <c r="DO838" s="11"/>
      <c r="DP838" s="11"/>
      <c r="DQ838" s="11"/>
      <c r="DR838" s="11"/>
      <c r="DS838" s="11"/>
      <c r="DT838" s="11"/>
      <c r="DU838" s="11"/>
      <c r="DV838" s="11"/>
      <c r="DW838" s="11"/>
      <c r="DX838" s="11"/>
      <c r="DY838" s="11"/>
      <c r="DZ838" s="11"/>
      <c r="EA838" s="11"/>
      <c r="EB838" s="11"/>
      <c r="EC838" s="11"/>
      <c r="ED838" s="11"/>
      <c r="EE838" s="11"/>
      <c r="EF838" s="11"/>
      <c r="EG838" s="11"/>
      <c r="EH838" s="11"/>
      <c r="EI838" s="11"/>
      <c r="EJ838" s="11"/>
      <c r="EK838" s="11"/>
      <c r="EL838" s="11"/>
      <c r="EM838" s="11"/>
    </row>
    <row r="839" spans="2:143" x14ac:dyDescent="0.25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  <c r="DD839" s="11"/>
      <c r="DE839" s="11"/>
      <c r="DF839" s="11"/>
      <c r="DG839" s="11"/>
      <c r="DH839" s="11"/>
      <c r="DI839" s="11"/>
      <c r="DJ839" s="11"/>
      <c r="DK839" s="11"/>
      <c r="DL839" s="11"/>
      <c r="DM839" s="11"/>
      <c r="DN839" s="11"/>
      <c r="DO839" s="11"/>
      <c r="DP839" s="11"/>
      <c r="DQ839" s="11"/>
      <c r="DR839" s="11"/>
      <c r="DS839" s="11"/>
      <c r="DT839" s="11"/>
      <c r="DU839" s="11"/>
      <c r="DV839" s="11"/>
      <c r="DW839" s="11"/>
      <c r="DX839" s="11"/>
      <c r="DY839" s="11"/>
      <c r="DZ839" s="11"/>
      <c r="EA839" s="11"/>
      <c r="EB839" s="11"/>
      <c r="EC839" s="11"/>
      <c r="ED839" s="11"/>
      <c r="EE839" s="11"/>
      <c r="EF839" s="11"/>
      <c r="EG839" s="11"/>
      <c r="EH839" s="11"/>
      <c r="EI839" s="11"/>
      <c r="EJ839" s="11"/>
      <c r="EK839" s="11"/>
      <c r="EL839" s="11"/>
      <c r="EM839" s="11"/>
    </row>
    <row r="840" spans="2:143" x14ac:dyDescent="0.25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1"/>
      <c r="CG840" s="11"/>
      <c r="CH840" s="11"/>
      <c r="CI840" s="11"/>
      <c r="CJ840" s="11"/>
      <c r="CK840" s="11"/>
      <c r="CL840" s="11"/>
      <c r="CM840" s="11"/>
      <c r="CN840" s="11"/>
      <c r="CO840" s="11"/>
      <c r="CP840" s="11"/>
      <c r="CQ840" s="11"/>
      <c r="CR840" s="11"/>
      <c r="CS840" s="11"/>
      <c r="CT840" s="11"/>
      <c r="CU840" s="11"/>
      <c r="CV840" s="11"/>
      <c r="CW840" s="11"/>
      <c r="CX840" s="11"/>
      <c r="CY840" s="11"/>
      <c r="CZ840" s="11"/>
      <c r="DA840" s="11"/>
      <c r="DB840" s="11"/>
      <c r="DC840" s="11"/>
      <c r="DD840" s="11"/>
      <c r="DE840" s="11"/>
      <c r="DF840" s="11"/>
      <c r="DG840" s="11"/>
      <c r="DH840" s="11"/>
      <c r="DI840" s="11"/>
      <c r="DJ840" s="11"/>
      <c r="DK840" s="11"/>
      <c r="DL840" s="11"/>
      <c r="DM840" s="11"/>
      <c r="DN840" s="11"/>
      <c r="DO840" s="11"/>
      <c r="DP840" s="11"/>
      <c r="DQ840" s="11"/>
      <c r="DR840" s="11"/>
      <c r="DS840" s="11"/>
      <c r="DT840" s="11"/>
      <c r="DU840" s="11"/>
      <c r="DV840" s="11"/>
      <c r="DW840" s="11"/>
      <c r="DX840" s="11"/>
      <c r="DY840" s="11"/>
      <c r="DZ840" s="11"/>
      <c r="EA840" s="11"/>
      <c r="EB840" s="11"/>
      <c r="EC840" s="11"/>
      <c r="ED840" s="11"/>
      <c r="EE840" s="11"/>
      <c r="EF840" s="11"/>
      <c r="EG840" s="11"/>
      <c r="EH840" s="11"/>
      <c r="EI840" s="11"/>
      <c r="EJ840" s="11"/>
      <c r="EK840" s="11"/>
      <c r="EL840" s="11"/>
      <c r="EM840" s="11"/>
    </row>
    <row r="841" spans="2:143" x14ac:dyDescent="0.25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K841" s="11"/>
      <c r="CL841" s="11"/>
      <c r="CM841" s="11"/>
      <c r="CN841" s="11"/>
      <c r="CO841" s="11"/>
      <c r="CP841" s="11"/>
      <c r="CQ841" s="11"/>
      <c r="CR841" s="11"/>
      <c r="CS841" s="11"/>
      <c r="CT841" s="11"/>
      <c r="CU841" s="11"/>
      <c r="CV841" s="11"/>
      <c r="CW841" s="11"/>
      <c r="CX841" s="11"/>
      <c r="CY841" s="11"/>
      <c r="CZ841" s="11"/>
      <c r="DA841" s="11"/>
      <c r="DB841" s="11"/>
      <c r="DC841" s="11"/>
      <c r="DD841" s="11"/>
      <c r="DE841" s="11"/>
      <c r="DF841" s="11"/>
      <c r="DG841" s="11"/>
      <c r="DH841" s="11"/>
      <c r="DI841" s="11"/>
      <c r="DJ841" s="11"/>
      <c r="DK841" s="11"/>
      <c r="DL841" s="11"/>
      <c r="DM841" s="11"/>
      <c r="DN841" s="11"/>
      <c r="DO841" s="11"/>
      <c r="DP841" s="11"/>
      <c r="DQ841" s="11"/>
      <c r="DR841" s="11"/>
      <c r="DS841" s="11"/>
      <c r="DT841" s="11"/>
      <c r="DU841" s="11"/>
      <c r="DV841" s="11"/>
      <c r="DW841" s="11"/>
      <c r="DX841" s="11"/>
      <c r="DY841" s="11"/>
      <c r="DZ841" s="11"/>
      <c r="EA841" s="11"/>
      <c r="EB841" s="11"/>
      <c r="EC841" s="11"/>
      <c r="ED841" s="11"/>
      <c r="EE841" s="11"/>
      <c r="EF841" s="11"/>
      <c r="EG841" s="11"/>
      <c r="EH841" s="11"/>
      <c r="EI841" s="11"/>
      <c r="EJ841" s="11"/>
      <c r="EK841" s="11"/>
      <c r="EL841" s="11"/>
      <c r="EM841" s="11"/>
    </row>
    <row r="842" spans="2:143" x14ac:dyDescent="0.25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  <c r="DD842" s="11"/>
      <c r="DE842" s="11"/>
      <c r="DF842" s="11"/>
      <c r="DG842" s="11"/>
      <c r="DH842" s="11"/>
      <c r="DI842" s="11"/>
      <c r="DJ842" s="11"/>
      <c r="DK842" s="11"/>
      <c r="DL842" s="11"/>
      <c r="DM842" s="11"/>
      <c r="DN842" s="11"/>
      <c r="DO842" s="11"/>
      <c r="DP842" s="11"/>
      <c r="DQ842" s="11"/>
      <c r="DR842" s="11"/>
      <c r="DS842" s="11"/>
      <c r="DT842" s="11"/>
      <c r="DU842" s="11"/>
      <c r="DV842" s="11"/>
      <c r="DW842" s="11"/>
      <c r="DX842" s="11"/>
      <c r="DY842" s="11"/>
      <c r="DZ842" s="11"/>
      <c r="EA842" s="11"/>
      <c r="EB842" s="11"/>
      <c r="EC842" s="11"/>
      <c r="ED842" s="11"/>
      <c r="EE842" s="11"/>
      <c r="EF842" s="11"/>
      <c r="EG842" s="11"/>
      <c r="EH842" s="11"/>
      <c r="EI842" s="11"/>
      <c r="EJ842" s="11"/>
      <c r="EK842" s="11"/>
      <c r="EL842" s="11"/>
      <c r="EM842" s="11"/>
    </row>
    <row r="843" spans="2:143" x14ac:dyDescent="0.25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  <c r="CT843" s="11"/>
      <c r="CU843" s="11"/>
      <c r="CV843" s="11"/>
      <c r="CW843" s="11"/>
      <c r="CX843" s="11"/>
      <c r="CY843" s="11"/>
      <c r="CZ843" s="11"/>
      <c r="DA843" s="11"/>
      <c r="DB843" s="11"/>
      <c r="DC843" s="11"/>
      <c r="DD843" s="11"/>
      <c r="DE843" s="11"/>
      <c r="DF843" s="11"/>
      <c r="DG843" s="11"/>
      <c r="DH843" s="11"/>
      <c r="DI843" s="11"/>
      <c r="DJ843" s="11"/>
      <c r="DK843" s="11"/>
      <c r="DL843" s="11"/>
      <c r="DM843" s="11"/>
      <c r="DN843" s="11"/>
      <c r="DO843" s="11"/>
      <c r="DP843" s="11"/>
      <c r="DQ843" s="11"/>
      <c r="DR843" s="11"/>
      <c r="DS843" s="11"/>
      <c r="DT843" s="11"/>
      <c r="DU843" s="11"/>
      <c r="DV843" s="11"/>
      <c r="DW843" s="11"/>
      <c r="DX843" s="11"/>
      <c r="DY843" s="11"/>
      <c r="DZ843" s="11"/>
      <c r="EA843" s="11"/>
      <c r="EB843" s="11"/>
      <c r="EC843" s="11"/>
      <c r="ED843" s="11"/>
      <c r="EE843" s="11"/>
      <c r="EF843" s="11"/>
      <c r="EG843" s="11"/>
      <c r="EH843" s="11"/>
      <c r="EI843" s="11"/>
      <c r="EJ843" s="11"/>
      <c r="EK843" s="11"/>
      <c r="EL843" s="11"/>
      <c r="EM843" s="11"/>
    </row>
    <row r="844" spans="2:143" x14ac:dyDescent="0.25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1"/>
      <c r="CG844" s="11"/>
      <c r="CH844" s="11"/>
      <c r="CI844" s="11"/>
      <c r="CJ844" s="11"/>
      <c r="CK844" s="11"/>
      <c r="CL844" s="11"/>
      <c r="CM844" s="11"/>
      <c r="CN844" s="11"/>
      <c r="CO844" s="11"/>
      <c r="CP844" s="11"/>
      <c r="CQ844" s="11"/>
      <c r="CR844" s="11"/>
      <c r="CS844" s="11"/>
      <c r="CT844" s="11"/>
      <c r="CU844" s="11"/>
      <c r="CV844" s="11"/>
      <c r="CW844" s="11"/>
      <c r="CX844" s="11"/>
      <c r="CY844" s="11"/>
      <c r="CZ844" s="11"/>
      <c r="DA844" s="11"/>
      <c r="DB844" s="11"/>
      <c r="DC844" s="11"/>
      <c r="DD844" s="11"/>
      <c r="DE844" s="11"/>
      <c r="DF844" s="11"/>
      <c r="DG844" s="11"/>
      <c r="DH844" s="11"/>
      <c r="DI844" s="11"/>
      <c r="DJ844" s="11"/>
      <c r="DK844" s="11"/>
      <c r="DL844" s="11"/>
      <c r="DM844" s="11"/>
      <c r="DN844" s="11"/>
      <c r="DO844" s="11"/>
      <c r="DP844" s="11"/>
      <c r="DQ844" s="11"/>
      <c r="DR844" s="11"/>
      <c r="DS844" s="11"/>
      <c r="DT844" s="11"/>
      <c r="DU844" s="11"/>
      <c r="DV844" s="11"/>
      <c r="DW844" s="11"/>
      <c r="DX844" s="11"/>
      <c r="DY844" s="11"/>
      <c r="DZ844" s="11"/>
      <c r="EA844" s="11"/>
      <c r="EB844" s="11"/>
      <c r="EC844" s="11"/>
      <c r="ED844" s="11"/>
      <c r="EE844" s="11"/>
      <c r="EF844" s="11"/>
      <c r="EG844" s="11"/>
      <c r="EH844" s="11"/>
      <c r="EI844" s="11"/>
      <c r="EJ844" s="11"/>
      <c r="EK844" s="11"/>
      <c r="EL844" s="11"/>
      <c r="EM844" s="11"/>
    </row>
    <row r="845" spans="2:143" x14ac:dyDescent="0.25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K845" s="11"/>
      <c r="CL845" s="11"/>
      <c r="CM845" s="11"/>
      <c r="CN845" s="11"/>
      <c r="CO845" s="11"/>
      <c r="CP845" s="11"/>
      <c r="CQ845" s="11"/>
      <c r="CR845" s="11"/>
      <c r="CS845" s="11"/>
      <c r="CT845" s="11"/>
      <c r="CU845" s="11"/>
      <c r="CV845" s="11"/>
      <c r="CW845" s="11"/>
      <c r="CX845" s="11"/>
      <c r="CY845" s="11"/>
      <c r="CZ845" s="11"/>
      <c r="DA845" s="11"/>
      <c r="DB845" s="11"/>
      <c r="DC845" s="11"/>
      <c r="DD845" s="11"/>
      <c r="DE845" s="11"/>
      <c r="DF845" s="11"/>
      <c r="DG845" s="11"/>
      <c r="DH845" s="11"/>
      <c r="DI845" s="11"/>
      <c r="DJ845" s="11"/>
      <c r="DK845" s="11"/>
      <c r="DL845" s="11"/>
      <c r="DM845" s="11"/>
      <c r="DN845" s="11"/>
      <c r="DO845" s="11"/>
      <c r="DP845" s="11"/>
      <c r="DQ845" s="11"/>
      <c r="DR845" s="11"/>
      <c r="DS845" s="11"/>
      <c r="DT845" s="11"/>
      <c r="DU845" s="11"/>
      <c r="DV845" s="11"/>
      <c r="DW845" s="11"/>
      <c r="DX845" s="11"/>
      <c r="DY845" s="11"/>
      <c r="DZ845" s="11"/>
      <c r="EA845" s="11"/>
      <c r="EB845" s="11"/>
      <c r="EC845" s="11"/>
      <c r="ED845" s="11"/>
      <c r="EE845" s="11"/>
      <c r="EF845" s="11"/>
      <c r="EG845" s="11"/>
      <c r="EH845" s="11"/>
      <c r="EI845" s="11"/>
      <c r="EJ845" s="11"/>
      <c r="EK845" s="11"/>
      <c r="EL845" s="11"/>
      <c r="EM845" s="11"/>
    </row>
    <row r="846" spans="2:143" x14ac:dyDescent="0.25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1"/>
      <c r="CB846" s="11"/>
      <c r="CC846" s="11"/>
      <c r="CD846" s="11"/>
      <c r="CE846" s="11"/>
      <c r="CF846" s="11"/>
      <c r="CG846" s="11"/>
      <c r="CH846" s="11"/>
      <c r="CI846" s="11"/>
      <c r="CJ846" s="11"/>
      <c r="CK846" s="11"/>
      <c r="CL846" s="11"/>
      <c r="CM846" s="11"/>
      <c r="CN846" s="11"/>
      <c r="CO846" s="11"/>
      <c r="CP846" s="11"/>
      <c r="CQ846" s="11"/>
      <c r="CR846" s="11"/>
      <c r="CS846" s="11"/>
      <c r="CT846" s="11"/>
      <c r="CU846" s="11"/>
      <c r="CV846" s="11"/>
      <c r="CW846" s="11"/>
      <c r="CX846" s="11"/>
      <c r="CY846" s="11"/>
      <c r="CZ846" s="11"/>
      <c r="DA846" s="11"/>
      <c r="DB846" s="11"/>
      <c r="DC846" s="11"/>
      <c r="DD846" s="11"/>
      <c r="DE846" s="11"/>
      <c r="DF846" s="11"/>
      <c r="DG846" s="11"/>
      <c r="DH846" s="11"/>
      <c r="DI846" s="11"/>
      <c r="DJ846" s="11"/>
      <c r="DK846" s="11"/>
      <c r="DL846" s="11"/>
      <c r="DM846" s="11"/>
      <c r="DN846" s="11"/>
      <c r="DO846" s="11"/>
      <c r="DP846" s="11"/>
      <c r="DQ846" s="11"/>
      <c r="DR846" s="11"/>
      <c r="DS846" s="11"/>
      <c r="DT846" s="11"/>
      <c r="DU846" s="11"/>
      <c r="DV846" s="11"/>
      <c r="DW846" s="11"/>
      <c r="DX846" s="11"/>
      <c r="DY846" s="11"/>
      <c r="DZ846" s="11"/>
      <c r="EA846" s="11"/>
      <c r="EB846" s="11"/>
      <c r="EC846" s="11"/>
      <c r="ED846" s="11"/>
      <c r="EE846" s="11"/>
      <c r="EF846" s="11"/>
      <c r="EG846" s="11"/>
      <c r="EH846" s="11"/>
      <c r="EI846" s="11"/>
      <c r="EJ846" s="11"/>
      <c r="EK846" s="11"/>
      <c r="EL846" s="11"/>
      <c r="EM846" s="11"/>
    </row>
    <row r="847" spans="2:143" x14ac:dyDescent="0.25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  <c r="DD847" s="11"/>
      <c r="DE847" s="11"/>
      <c r="DF847" s="11"/>
      <c r="DG847" s="11"/>
      <c r="DH847" s="11"/>
      <c r="DI847" s="11"/>
      <c r="DJ847" s="11"/>
      <c r="DK847" s="11"/>
      <c r="DL847" s="11"/>
      <c r="DM847" s="11"/>
      <c r="DN847" s="11"/>
      <c r="DO847" s="11"/>
      <c r="DP847" s="11"/>
      <c r="DQ847" s="11"/>
      <c r="DR847" s="11"/>
      <c r="DS847" s="11"/>
      <c r="DT847" s="11"/>
      <c r="DU847" s="11"/>
      <c r="DV847" s="11"/>
      <c r="DW847" s="11"/>
      <c r="DX847" s="11"/>
      <c r="DY847" s="11"/>
      <c r="DZ847" s="11"/>
      <c r="EA847" s="11"/>
      <c r="EB847" s="11"/>
      <c r="EC847" s="11"/>
      <c r="ED847" s="11"/>
      <c r="EE847" s="11"/>
      <c r="EF847" s="11"/>
      <c r="EG847" s="11"/>
      <c r="EH847" s="11"/>
      <c r="EI847" s="11"/>
      <c r="EJ847" s="11"/>
      <c r="EK847" s="11"/>
      <c r="EL847" s="11"/>
      <c r="EM847" s="11"/>
    </row>
    <row r="848" spans="2:143" x14ac:dyDescent="0.25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1"/>
      <c r="CG848" s="11"/>
      <c r="CH848" s="11"/>
      <c r="CI848" s="11"/>
      <c r="CJ848" s="11"/>
      <c r="CK848" s="11"/>
      <c r="CL848" s="11"/>
      <c r="CM848" s="11"/>
      <c r="CN848" s="11"/>
      <c r="CO848" s="11"/>
      <c r="CP848" s="11"/>
      <c r="CQ848" s="11"/>
      <c r="CR848" s="11"/>
      <c r="CS848" s="11"/>
      <c r="CT848" s="11"/>
      <c r="CU848" s="11"/>
      <c r="CV848" s="11"/>
      <c r="CW848" s="11"/>
      <c r="CX848" s="11"/>
      <c r="CY848" s="11"/>
      <c r="CZ848" s="11"/>
      <c r="DA848" s="11"/>
      <c r="DB848" s="11"/>
      <c r="DC848" s="11"/>
      <c r="DD848" s="11"/>
      <c r="DE848" s="11"/>
      <c r="DF848" s="11"/>
      <c r="DG848" s="11"/>
      <c r="DH848" s="11"/>
      <c r="DI848" s="11"/>
      <c r="DJ848" s="11"/>
      <c r="DK848" s="11"/>
      <c r="DL848" s="11"/>
      <c r="DM848" s="11"/>
      <c r="DN848" s="11"/>
      <c r="DO848" s="11"/>
      <c r="DP848" s="11"/>
      <c r="DQ848" s="11"/>
      <c r="DR848" s="11"/>
      <c r="DS848" s="11"/>
      <c r="DT848" s="11"/>
      <c r="DU848" s="11"/>
      <c r="DV848" s="11"/>
      <c r="DW848" s="11"/>
      <c r="DX848" s="11"/>
      <c r="DY848" s="11"/>
      <c r="DZ848" s="11"/>
      <c r="EA848" s="11"/>
      <c r="EB848" s="11"/>
      <c r="EC848" s="11"/>
      <c r="ED848" s="11"/>
      <c r="EE848" s="11"/>
      <c r="EF848" s="11"/>
      <c r="EG848" s="11"/>
      <c r="EH848" s="11"/>
      <c r="EI848" s="11"/>
      <c r="EJ848" s="11"/>
      <c r="EK848" s="11"/>
      <c r="EL848" s="11"/>
      <c r="EM848" s="11"/>
    </row>
    <row r="849" spans="2:143" x14ac:dyDescent="0.25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  <c r="DI849" s="11"/>
      <c r="DJ849" s="11"/>
      <c r="DK849" s="11"/>
      <c r="DL849" s="11"/>
      <c r="DM849" s="11"/>
      <c r="DN849" s="11"/>
      <c r="DO849" s="11"/>
      <c r="DP849" s="11"/>
      <c r="DQ849" s="11"/>
      <c r="DR849" s="11"/>
      <c r="DS849" s="11"/>
      <c r="DT849" s="11"/>
      <c r="DU849" s="11"/>
      <c r="DV849" s="11"/>
      <c r="DW849" s="11"/>
      <c r="DX849" s="11"/>
      <c r="DY849" s="11"/>
      <c r="DZ849" s="11"/>
      <c r="EA849" s="11"/>
      <c r="EB849" s="11"/>
      <c r="EC849" s="11"/>
      <c r="ED849" s="11"/>
      <c r="EE849" s="11"/>
      <c r="EF849" s="11"/>
      <c r="EG849" s="11"/>
      <c r="EH849" s="11"/>
      <c r="EI849" s="11"/>
      <c r="EJ849" s="11"/>
      <c r="EK849" s="11"/>
      <c r="EL849" s="11"/>
      <c r="EM849" s="11"/>
    </row>
    <row r="850" spans="2:143" x14ac:dyDescent="0.25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1"/>
      <c r="CB850" s="11"/>
      <c r="CC850" s="11"/>
      <c r="CD850" s="11"/>
      <c r="CE850" s="11"/>
      <c r="CF850" s="11"/>
      <c r="CG850" s="11"/>
      <c r="CH850" s="11"/>
      <c r="CI850" s="11"/>
      <c r="CJ850" s="11"/>
      <c r="CK850" s="11"/>
      <c r="CL850" s="11"/>
      <c r="CM850" s="11"/>
      <c r="CN850" s="11"/>
      <c r="CO850" s="11"/>
      <c r="CP850" s="11"/>
      <c r="CQ850" s="11"/>
      <c r="CR850" s="11"/>
      <c r="CS850" s="11"/>
      <c r="CT850" s="11"/>
      <c r="CU850" s="11"/>
      <c r="CV850" s="11"/>
      <c r="CW850" s="11"/>
      <c r="CX850" s="11"/>
      <c r="CY850" s="11"/>
      <c r="CZ850" s="11"/>
      <c r="DA850" s="11"/>
      <c r="DB850" s="11"/>
      <c r="DC850" s="11"/>
      <c r="DD850" s="11"/>
      <c r="DE850" s="11"/>
      <c r="DF850" s="11"/>
      <c r="DG850" s="11"/>
      <c r="DH850" s="11"/>
      <c r="DI850" s="11"/>
      <c r="DJ850" s="11"/>
      <c r="DK850" s="11"/>
      <c r="DL850" s="11"/>
      <c r="DM850" s="11"/>
      <c r="DN850" s="11"/>
      <c r="DO850" s="11"/>
      <c r="DP850" s="11"/>
      <c r="DQ850" s="11"/>
      <c r="DR850" s="11"/>
      <c r="DS850" s="11"/>
      <c r="DT850" s="11"/>
      <c r="DU850" s="11"/>
      <c r="DV850" s="11"/>
      <c r="DW850" s="11"/>
      <c r="DX850" s="11"/>
      <c r="DY850" s="11"/>
      <c r="DZ850" s="11"/>
      <c r="EA850" s="11"/>
      <c r="EB850" s="11"/>
      <c r="EC850" s="11"/>
      <c r="ED850" s="11"/>
      <c r="EE850" s="11"/>
      <c r="EF850" s="11"/>
      <c r="EG850" s="11"/>
      <c r="EH850" s="11"/>
      <c r="EI850" s="11"/>
      <c r="EJ850" s="11"/>
      <c r="EK850" s="11"/>
      <c r="EL850" s="11"/>
      <c r="EM850" s="11"/>
    </row>
    <row r="851" spans="2:143" x14ac:dyDescent="0.25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1"/>
      <c r="CB851" s="11"/>
      <c r="CC851" s="11"/>
      <c r="CD851" s="11"/>
      <c r="CE851" s="11"/>
      <c r="CF851" s="11"/>
      <c r="CG851" s="11"/>
      <c r="CH851" s="11"/>
      <c r="CI851" s="11"/>
      <c r="CJ851" s="11"/>
      <c r="CK851" s="11"/>
      <c r="CL851" s="11"/>
      <c r="CM851" s="11"/>
      <c r="CN851" s="11"/>
      <c r="CO851" s="11"/>
      <c r="CP851" s="11"/>
      <c r="CQ851" s="11"/>
      <c r="CR851" s="11"/>
      <c r="CS851" s="11"/>
      <c r="CT851" s="11"/>
      <c r="CU851" s="11"/>
      <c r="CV851" s="11"/>
      <c r="CW851" s="11"/>
      <c r="CX851" s="11"/>
      <c r="CY851" s="11"/>
      <c r="CZ851" s="11"/>
      <c r="DA851" s="11"/>
      <c r="DB851" s="11"/>
      <c r="DC851" s="11"/>
      <c r="DD851" s="11"/>
      <c r="DE851" s="11"/>
      <c r="DF851" s="11"/>
      <c r="DG851" s="11"/>
      <c r="DH851" s="11"/>
      <c r="DI851" s="11"/>
      <c r="DJ851" s="11"/>
      <c r="DK851" s="11"/>
      <c r="DL851" s="11"/>
      <c r="DM851" s="11"/>
      <c r="DN851" s="11"/>
      <c r="DO851" s="11"/>
      <c r="DP851" s="11"/>
      <c r="DQ851" s="11"/>
      <c r="DR851" s="11"/>
      <c r="DS851" s="11"/>
      <c r="DT851" s="11"/>
      <c r="DU851" s="11"/>
      <c r="DV851" s="11"/>
      <c r="DW851" s="11"/>
      <c r="DX851" s="11"/>
      <c r="DY851" s="11"/>
      <c r="DZ851" s="11"/>
      <c r="EA851" s="11"/>
      <c r="EB851" s="11"/>
      <c r="EC851" s="11"/>
      <c r="ED851" s="11"/>
      <c r="EE851" s="11"/>
      <c r="EF851" s="11"/>
      <c r="EG851" s="11"/>
      <c r="EH851" s="11"/>
      <c r="EI851" s="11"/>
      <c r="EJ851" s="11"/>
      <c r="EK851" s="11"/>
      <c r="EL851" s="11"/>
      <c r="EM851" s="11"/>
    </row>
    <row r="852" spans="2:143" x14ac:dyDescent="0.25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1"/>
      <c r="CB852" s="11"/>
      <c r="CC852" s="11"/>
      <c r="CD852" s="11"/>
      <c r="CE852" s="11"/>
      <c r="CF852" s="11"/>
      <c r="CG852" s="11"/>
      <c r="CH852" s="11"/>
      <c r="CI852" s="11"/>
      <c r="CJ852" s="11"/>
      <c r="CK852" s="11"/>
      <c r="CL852" s="11"/>
      <c r="CM852" s="11"/>
      <c r="CN852" s="11"/>
      <c r="CO852" s="11"/>
      <c r="CP852" s="11"/>
      <c r="CQ852" s="11"/>
      <c r="CR852" s="11"/>
      <c r="CS852" s="11"/>
      <c r="CT852" s="11"/>
      <c r="CU852" s="11"/>
      <c r="CV852" s="11"/>
      <c r="CW852" s="11"/>
      <c r="CX852" s="11"/>
      <c r="CY852" s="11"/>
      <c r="CZ852" s="11"/>
      <c r="DA852" s="11"/>
      <c r="DB852" s="11"/>
      <c r="DC852" s="11"/>
      <c r="DD852" s="11"/>
      <c r="DE852" s="11"/>
      <c r="DF852" s="11"/>
      <c r="DG852" s="11"/>
      <c r="DH852" s="11"/>
      <c r="DI852" s="11"/>
      <c r="DJ852" s="11"/>
      <c r="DK852" s="11"/>
      <c r="DL852" s="11"/>
      <c r="DM852" s="11"/>
      <c r="DN852" s="11"/>
      <c r="DO852" s="11"/>
      <c r="DP852" s="11"/>
      <c r="DQ852" s="11"/>
      <c r="DR852" s="11"/>
      <c r="DS852" s="11"/>
      <c r="DT852" s="11"/>
      <c r="DU852" s="11"/>
      <c r="DV852" s="11"/>
      <c r="DW852" s="11"/>
      <c r="DX852" s="11"/>
      <c r="DY852" s="11"/>
      <c r="DZ852" s="11"/>
      <c r="EA852" s="11"/>
      <c r="EB852" s="11"/>
      <c r="EC852" s="11"/>
      <c r="ED852" s="11"/>
      <c r="EE852" s="11"/>
      <c r="EF852" s="11"/>
      <c r="EG852" s="11"/>
      <c r="EH852" s="11"/>
      <c r="EI852" s="11"/>
      <c r="EJ852" s="11"/>
      <c r="EK852" s="11"/>
      <c r="EL852" s="11"/>
      <c r="EM852" s="11"/>
    </row>
    <row r="853" spans="2:143" x14ac:dyDescent="0.25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11"/>
      <c r="CG853" s="11"/>
      <c r="CH853" s="11"/>
      <c r="CI853" s="11"/>
      <c r="CJ853" s="11"/>
      <c r="CK853" s="11"/>
      <c r="CL853" s="11"/>
      <c r="CM853" s="11"/>
      <c r="CN853" s="11"/>
      <c r="CO853" s="11"/>
      <c r="CP853" s="11"/>
      <c r="CQ853" s="11"/>
      <c r="CR853" s="11"/>
      <c r="CS853" s="11"/>
      <c r="CT853" s="11"/>
      <c r="CU853" s="11"/>
      <c r="CV853" s="11"/>
      <c r="CW853" s="11"/>
      <c r="CX853" s="11"/>
      <c r="CY853" s="11"/>
      <c r="CZ853" s="11"/>
      <c r="DA853" s="11"/>
      <c r="DB853" s="11"/>
      <c r="DC853" s="11"/>
      <c r="DD853" s="11"/>
      <c r="DE853" s="11"/>
      <c r="DF853" s="11"/>
      <c r="DG853" s="11"/>
      <c r="DH853" s="11"/>
      <c r="DI853" s="11"/>
      <c r="DJ853" s="11"/>
      <c r="DK853" s="11"/>
      <c r="DL853" s="11"/>
      <c r="DM853" s="11"/>
      <c r="DN853" s="11"/>
      <c r="DO853" s="11"/>
      <c r="DP853" s="11"/>
      <c r="DQ853" s="11"/>
      <c r="DR853" s="11"/>
      <c r="DS853" s="11"/>
      <c r="DT853" s="11"/>
      <c r="DU853" s="11"/>
      <c r="DV853" s="11"/>
      <c r="DW853" s="11"/>
      <c r="DX853" s="11"/>
      <c r="DY853" s="11"/>
      <c r="DZ853" s="11"/>
      <c r="EA853" s="11"/>
      <c r="EB853" s="11"/>
      <c r="EC853" s="11"/>
      <c r="ED853" s="11"/>
      <c r="EE853" s="11"/>
      <c r="EF853" s="11"/>
      <c r="EG853" s="11"/>
      <c r="EH853" s="11"/>
      <c r="EI853" s="11"/>
      <c r="EJ853" s="11"/>
      <c r="EK853" s="11"/>
      <c r="EL853" s="11"/>
      <c r="EM853" s="11"/>
    </row>
    <row r="854" spans="2:143" x14ac:dyDescent="0.25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1"/>
      <c r="CB854" s="11"/>
      <c r="CC854" s="11"/>
      <c r="CD854" s="11"/>
      <c r="CE854" s="11"/>
      <c r="CF854" s="11"/>
      <c r="CG854" s="11"/>
      <c r="CH854" s="11"/>
      <c r="CI854" s="11"/>
      <c r="CJ854" s="11"/>
      <c r="CK854" s="11"/>
      <c r="CL854" s="11"/>
      <c r="CM854" s="11"/>
      <c r="CN854" s="11"/>
      <c r="CO854" s="11"/>
      <c r="CP854" s="11"/>
      <c r="CQ854" s="11"/>
      <c r="CR854" s="11"/>
      <c r="CS854" s="11"/>
      <c r="CT854" s="11"/>
      <c r="CU854" s="11"/>
      <c r="CV854" s="11"/>
      <c r="CW854" s="11"/>
      <c r="CX854" s="11"/>
      <c r="CY854" s="11"/>
      <c r="CZ854" s="11"/>
      <c r="DA854" s="11"/>
      <c r="DB854" s="11"/>
      <c r="DC854" s="11"/>
      <c r="DD854" s="11"/>
      <c r="DE854" s="11"/>
      <c r="DF854" s="11"/>
      <c r="DG854" s="11"/>
      <c r="DH854" s="11"/>
      <c r="DI854" s="11"/>
      <c r="DJ854" s="11"/>
      <c r="DK854" s="11"/>
      <c r="DL854" s="11"/>
      <c r="DM854" s="11"/>
      <c r="DN854" s="11"/>
      <c r="DO854" s="11"/>
      <c r="DP854" s="11"/>
      <c r="DQ854" s="11"/>
      <c r="DR854" s="11"/>
      <c r="DS854" s="11"/>
      <c r="DT854" s="11"/>
      <c r="DU854" s="11"/>
      <c r="DV854" s="11"/>
      <c r="DW854" s="11"/>
      <c r="DX854" s="11"/>
      <c r="DY854" s="11"/>
      <c r="DZ854" s="11"/>
      <c r="EA854" s="11"/>
      <c r="EB854" s="11"/>
      <c r="EC854" s="11"/>
      <c r="ED854" s="11"/>
      <c r="EE854" s="11"/>
      <c r="EF854" s="11"/>
      <c r="EG854" s="11"/>
      <c r="EH854" s="11"/>
      <c r="EI854" s="11"/>
      <c r="EJ854" s="11"/>
      <c r="EK854" s="11"/>
      <c r="EL854" s="11"/>
      <c r="EM854" s="11"/>
    </row>
    <row r="855" spans="2:143" x14ac:dyDescent="0.25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  <c r="DD855" s="11"/>
      <c r="DE855" s="11"/>
      <c r="DF855" s="11"/>
      <c r="DG855" s="11"/>
      <c r="DH855" s="11"/>
      <c r="DI855" s="11"/>
      <c r="DJ855" s="11"/>
      <c r="DK855" s="11"/>
      <c r="DL855" s="11"/>
      <c r="DM855" s="11"/>
      <c r="DN855" s="11"/>
      <c r="DO855" s="11"/>
      <c r="DP855" s="11"/>
      <c r="DQ855" s="11"/>
      <c r="DR855" s="11"/>
      <c r="DS855" s="11"/>
      <c r="DT855" s="11"/>
      <c r="DU855" s="11"/>
      <c r="DV855" s="11"/>
      <c r="DW855" s="11"/>
      <c r="DX855" s="11"/>
      <c r="DY855" s="11"/>
      <c r="DZ855" s="11"/>
      <c r="EA855" s="11"/>
      <c r="EB855" s="11"/>
      <c r="EC855" s="11"/>
      <c r="ED855" s="11"/>
      <c r="EE855" s="11"/>
      <c r="EF855" s="11"/>
      <c r="EG855" s="11"/>
      <c r="EH855" s="11"/>
      <c r="EI855" s="11"/>
      <c r="EJ855" s="11"/>
      <c r="EK855" s="11"/>
      <c r="EL855" s="11"/>
      <c r="EM855" s="11"/>
    </row>
    <row r="856" spans="2:143" x14ac:dyDescent="0.25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  <c r="DI856" s="11"/>
      <c r="DJ856" s="11"/>
      <c r="DK856" s="11"/>
      <c r="DL856" s="11"/>
      <c r="DM856" s="11"/>
      <c r="DN856" s="11"/>
      <c r="DO856" s="11"/>
      <c r="DP856" s="11"/>
      <c r="DQ856" s="11"/>
      <c r="DR856" s="11"/>
      <c r="DS856" s="11"/>
      <c r="DT856" s="11"/>
      <c r="DU856" s="11"/>
      <c r="DV856" s="11"/>
      <c r="DW856" s="11"/>
      <c r="DX856" s="11"/>
      <c r="DY856" s="11"/>
      <c r="DZ856" s="11"/>
      <c r="EA856" s="11"/>
      <c r="EB856" s="11"/>
      <c r="EC856" s="11"/>
      <c r="ED856" s="11"/>
      <c r="EE856" s="11"/>
      <c r="EF856" s="11"/>
      <c r="EG856" s="11"/>
      <c r="EH856" s="11"/>
      <c r="EI856" s="11"/>
      <c r="EJ856" s="11"/>
      <c r="EK856" s="11"/>
      <c r="EL856" s="11"/>
      <c r="EM856" s="11"/>
    </row>
    <row r="857" spans="2:143" x14ac:dyDescent="0.25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K857" s="11"/>
      <c r="CL857" s="11"/>
      <c r="CM857" s="11"/>
      <c r="CN857" s="11"/>
      <c r="CO857" s="11"/>
      <c r="CP857" s="11"/>
      <c r="CQ857" s="11"/>
      <c r="CR857" s="11"/>
      <c r="CS857" s="11"/>
      <c r="CT857" s="11"/>
      <c r="CU857" s="11"/>
      <c r="CV857" s="11"/>
      <c r="CW857" s="11"/>
      <c r="CX857" s="11"/>
      <c r="CY857" s="11"/>
      <c r="CZ857" s="11"/>
      <c r="DA857" s="11"/>
      <c r="DB857" s="11"/>
      <c r="DC857" s="11"/>
      <c r="DD857" s="11"/>
      <c r="DE857" s="11"/>
      <c r="DF857" s="11"/>
      <c r="DG857" s="11"/>
      <c r="DH857" s="11"/>
      <c r="DI857" s="11"/>
      <c r="DJ857" s="11"/>
      <c r="DK857" s="11"/>
      <c r="DL857" s="11"/>
      <c r="DM857" s="11"/>
      <c r="DN857" s="11"/>
      <c r="DO857" s="11"/>
      <c r="DP857" s="11"/>
      <c r="DQ857" s="11"/>
      <c r="DR857" s="11"/>
      <c r="DS857" s="11"/>
      <c r="DT857" s="11"/>
      <c r="DU857" s="11"/>
      <c r="DV857" s="11"/>
      <c r="DW857" s="11"/>
      <c r="DX857" s="11"/>
      <c r="DY857" s="11"/>
      <c r="DZ857" s="11"/>
      <c r="EA857" s="11"/>
      <c r="EB857" s="11"/>
      <c r="EC857" s="11"/>
      <c r="ED857" s="11"/>
      <c r="EE857" s="11"/>
      <c r="EF857" s="11"/>
      <c r="EG857" s="11"/>
      <c r="EH857" s="11"/>
      <c r="EI857" s="11"/>
      <c r="EJ857" s="11"/>
      <c r="EK857" s="11"/>
      <c r="EL857" s="11"/>
      <c r="EM857" s="11"/>
    </row>
    <row r="858" spans="2:143" x14ac:dyDescent="0.25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  <c r="DI858" s="11"/>
      <c r="DJ858" s="11"/>
      <c r="DK858" s="11"/>
      <c r="DL858" s="11"/>
      <c r="DM858" s="11"/>
      <c r="DN858" s="11"/>
      <c r="DO858" s="11"/>
      <c r="DP858" s="11"/>
      <c r="DQ858" s="11"/>
      <c r="DR858" s="11"/>
      <c r="DS858" s="11"/>
      <c r="DT858" s="11"/>
      <c r="DU858" s="11"/>
      <c r="DV858" s="11"/>
      <c r="DW858" s="11"/>
      <c r="DX858" s="11"/>
      <c r="DY858" s="11"/>
      <c r="DZ858" s="11"/>
      <c r="EA858" s="11"/>
      <c r="EB858" s="11"/>
      <c r="EC858" s="11"/>
      <c r="ED858" s="11"/>
      <c r="EE858" s="11"/>
      <c r="EF858" s="11"/>
      <c r="EG858" s="11"/>
      <c r="EH858" s="11"/>
      <c r="EI858" s="11"/>
      <c r="EJ858" s="11"/>
      <c r="EK858" s="11"/>
      <c r="EL858" s="11"/>
      <c r="EM858" s="11"/>
    </row>
    <row r="859" spans="2:143" x14ac:dyDescent="0.25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  <c r="DD859" s="11"/>
      <c r="DE859" s="11"/>
      <c r="DF859" s="11"/>
      <c r="DG859" s="11"/>
      <c r="DH859" s="11"/>
      <c r="DI859" s="11"/>
      <c r="DJ859" s="11"/>
      <c r="DK859" s="11"/>
      <c r="DL859" s="11"/>
      <c r="DM859" s="11"/>
      <c r="DN859" s="11"/>
      <c r="DO859" s="11"/>
      <c r="DP859" s="11"/>
      <c r="DQ859" s="11"/>
      <c r="DR859" s="11"/>
      <c r="DS859" s="11"/>
      <c r="DT859" s="11"/>
      <c r="DU859" s="11"/>
      <c r="DV859" s="11"/>
      <c r="DW859" s="11"/>
      <c r="DX859" s="11"/>
      <c r="DY859" s="11"/>
      <c r="DZ859" s="11"/>
      <c r="EA859" s="11"/>
      <c r="EB859" s="11"/>
      <c r="EC859" s="11"/>
      <c r="ED859" s="11"/>
      <c r="EE859" s="11"/>
      <c r="EF859" s="11"/>
      <c r="EG859" s="11"/>
      <c r="EH859" s="11"/>
      <c r="EI859" s="11"/>
      <c r="EJ859" s="11"/>
      <c r="EK859" s="11"/>
      <c r="EL859" s="11"/>
      <c r="EM859" s="11"/>
    </row>
    <row r="860" spans="2:143" x14ac:dyDescent="0.25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  <c r="DI860" s="11"/>
      <c r="DJ860" s="11"/>
      <c r="DK860" s="11"/>
      <c r="DL860" s="11"/>
      <c r="DM860" s="11"/>
      <c r="DN860" s="11"/>
      <c r="DO860" s="11"/>
      <c r="DP860" s="11"/>
      <c r="DQ860" s="11"/>
      <c r="DR860" s="11"/>
      <c r="DS860" s="11"/>
      <c r="DT860" s="11"/>
      <c r="DU860" s="11"/>
      <c r="DV860" s="11"/>
      <c r="DW860" s="11"/>
      <c r="DX860" s="11"/>
      <c r="DY860" s="11"/>
      <c r="DZ860" s="11"/>
      <c r="EA860" s="11"/>
      <c r="EB860" s="11"/>
      <c r="EC860" s="11"/>
      <c r="ED860" s="11"/>
      <c r="EE860" s="11"/>
      <c r="EF860" s="11"/>
      <c r="EG860" s="11"/>
      <c r="EH860" s="11"/>
      <c r="EI860" s="11"/>
      <c r="EJ860" s="11"/>
      <c r="EK860" s="11"/>
      <c r="EL860" s="11"/>
      <c r="EM860" s="11"/>
    </row>
    <row r="861" spans="2:143" x14ac:dyDescent="0.25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K861" s="11"/>
      <c r="CL861" s="11"/>
      <c r="CM861" s="11"/>
      <c r="CN861" s="11"/>
      <c r="CO861" s="11"/>
      <c r="CP861" s="11"/>
      <c r="CQ861" s="11"/>
      <c r="CR861" s="11"/>
      <c r="CS861" s="11"/>
      <c r="CT861" s="11"/>
      <c r="CU861" s="11"/>
      <c r="CV861" s="11"/>
      <c r="CW861" s="11"/>
      <c r="CX861" s="11"/>
      <c r="CY861" s="11"/>
      <c r="CZ861" s="11"/>
      <c r="DA861" s="11"/>
      <c r="DB861" s="11"/>
      <c r="DC861" s="11"/>
      <c r="DD861" s="11"/>
      <c r="DE861" s="11"/>
      <c r="DF861" s="11"/>
      <c r="DG861" s="11"/>
      <c r="DH861" s="11"/>
      <c r="DI861" s="11"/>
      <c r="DJ861" s="11"/>
      <c r="DK861" s="11"/>
      <c r="DL861" s="11"/>
      <c r="DM861" s="11"/>
      <c r="DN861" s="11"/>
      <c r="DO861" s="11"/>
      <c r="DP861" s="11"/>
      <c r="DQ861" s="11"/>
      <c r="DR861" s="11"/>
      <c r="DS861" s="11"/>
      <c r="DT861" s="11"/>
      <c r="DU861" s="11"/>
      <c r="DV861" s="11"/>
      <c r="DW861" s="11"/>
      <c r="DX861" s="11"/>
      <c r="DY861" s="11"/>
      <c r="DZ861" s="11"/>
      <c r="EA861" s="11"/>
      <c r="EB861" s="11"/>
      <c r="EC861" s="11"/>
      <c r="ED861" s="11"/>
      <c r="EE861" s="11"/>
      <c r="EF861" s="11"/>
      <c r="EG861" s="11"/>
      <c r="EH861" s="11"/>
      <c r="EI861" s="11"/>
      <c r="EJ861" s="11"/>
      <c r="EK861" s="11"/>
      <c r="EL861" s="11"/>
      <c r="EM861" s="11"/>
    </row>
    <row r="862" spans="2:143" x14ac:dyDescent="0.25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K862" s="11"/>
      <c r="CL862" s="11"/>
      <c r="CM862" s="11"/>
      <c r="CN862" s="11"/>
      <c r="CO862" s="11"/>
      <c r="CP862" s="11"/>
      <c r="CQ862" s="11"/>
      <c r="CR862" s="11"/>
      <c r="CS862" s="11"/>
      <c r="CT862" s="11"/>
      <c r="CU862" s="11"/>
      <c r="CV862" s="11"/>
      <c r="CW862" s="11"/>
      <c r="CX862" s="11"/>
      <c r="CY862" s="11"/>
      <c r="CZ862" s="11"/>
      <c r="DA862" s="11"/>
      <c r="DB862" s="11"/>
      <c r="DC862" s="11"/>
      <c r="DD862" s="11"/>
      <c r="DE862" s="11"/>
      <c r="DF862" s="11"/>
      <c r="DG862" s="11"/>
      <c r="DH862" s="11"/>
      <c r="DI862" s="11"/>
      <c r="DJ862" s="11"/>
      <c r="DK862" s="11"/>
      <c r="DL862" s="11"/>
      <c r="DM862" s="11"/>
      <c r="DN862" s="11"/>
      <c r="DO862" s="11"/>
      <c r="DP862" s="11"/>
      <c r="DQ862" s="11"/>
      <c r="DR862" s="11"/>
      <c r="DS862" s="11"/>
      <c r="DT862" s="11"/>
      <c r="DU862" s="11"/>
      <c r="DV862" s="11"/>
      <c r="DW862" s="11"/>
      <c r="DX862" s="11"/>
      <c r="DY862" s="11"/>
      <c r="DZ862" s="11"/>
      <c r="EA862" s="11"/>
      <c r="EB862" s="11"/>
      <c r="EC862" s="11"/>
      <c r="ED862" s="11"/>
      <c r="EE862" s="11"/>
      <c r="EF862" s="11"/>
      <c r="EG862" s="11"/>
      <c r="EH862" s="11"/>
      <c r="EI862" s="11"/>
      <c r="EJ862" s="11"/>
      <c r="EK862" s="11"/>
      <c r="EL862" s="11"/>
      <c r="EM862" s="11"/>
    </row>
    <row r="863" spans="2:143" x14ac:dyDescent="0.25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  <c r="DQ863" s="11"/>
      <c r="DR863" s="11"/>
      <c r="DS863" s="11"/>
      <c r="DT863" s="11"/>
      <c r="DU863" s="11"/>
      <c r="DV863" s="11"/>
      <c r="DW863" s="11"/>
      <c r="DX863" s="11"/>
      <c r="DY863" s="11"/>
      <c r="DZ863" s="11"/>
      <c r="EA863" s="11"/>
      <c r="EB863" s="11"/>
      <c r="EC863" s="11"/>
      <c r="ED863" s="11"/>
      <c r="EE863" s="11"/>
      <c r="EF863" s="11"/>
      <c r="EG863" s="11"/>
      <c r="EH863" s="11"/>
      <c r="EI863" s="11"/>
      <c r="EJ863" s="11"/>
      <c r="EK863" s="11"/>
      <c r="EL863" s="11"/>
      <c r="EM863" s="11"/>
    </row>
    <row r="864" spans="2:143" x14ac:dyDescent="0.25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K864" s="11"/>
      <c r="CL864" s="11"/>
      <c r="CM864" s="11"/>
      <c r="CN864" s="11"/>
      <c r="CO864" s="11"/>
      <c r="CP864" s="11"/>
      <c r="CQ864" s="11"/>
      <c r="CR864" s="11"/>
      <c r="CS864" s="11"/>
      <c r="CT864" s="11"/>
      <c r="CU864" s="11"/>
      <c r="CV864" s="11"/>
      <c r="CW864" s="11"/>
      <c r="CX864" s="11"/>
      <c r="CY864" s="11"/>
      <c r="CZ864" s="11"/>
      <c r="DA864" s="11"/>
      <c r="DB864" s="11"/>
      <c r="DC864" s="11"/>
      <c r="DD864" s="11"/>
      <c r="DE864" s="11"/>
      <c r="DF864" s="11"/>
      <c r="DG864" s="11"/>
      <c r="DH864" s="11"/>
      <c r="DI864" s="11"/>
      <c r="DJ864" s="11"/>
      <c r="DK864" s="11"/>
      <c r="DL864" s="11"/>
      <c r="DM864" s="11"/>
      <c r="DN864" s="11"/>
      <c r="DO864" s="11"/>
      <c r="DP864" s="11"/>
      <c r="DQ864" s="11"/>
      <c r="DR864" s="11"/>
      <c r="DS864" s="11"/>
      <c r="DT864" s="11"/>
      <c r="DU864" s="11"/>
      <c r="DV864" s="11"/>
      <c r="DW864" s="11"/>
      <c r="DX864" s="11"/>
      <c r="DY864" s="11"/>
      <c r="DZ864" s="11"/>
      <c r="EA864" s="11"/>
      <c r="EB864" s="11"/>
      <c r="EC864" s="11"/>
      <c r="ED864" s="11"/>
      <c r="EE864" s="11"/>
      <c r="EF864" s="11"/>
      <c r="EG864" s="11"/>
      <c r="EH864" s="11"/>
      <c r="EI864" s="11"/>
      <c r="EJ864" s="11"/>
      <c r="EK864" s="11"/>
      <c r="EL864" s="11"/>
      <c r="EM864" s="11"/>
    </row>
    <row r="865" spans="2:143" x14ac:dyDescent="0.25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1"/>
      <c r="CB865" s="11"/>
      <c r="CC865" s="11"/>
      <c r="CD865" s="11"/>
      <c r="CE865" s="11"/>
      <c r="CF865" s="11"/>
      <c r="CG865" s="11"/>
      <c r="CH865" s="11"/>
      <c r="CI865" s="11"/>
      <c r="CJ865" s="11"/>
      <c r="CK865" s="11"/>
      <c r="CL865" s="11"/>
      <c r="CM865" s="11"/>
      <c r="CN865" s="11"/>
      <c r="CO865" s="11"/>
      <c r="CP865" s="11"/>
      <c r="CQ865" s="11"/>
      <c r="CR865" s="11"/>
      <c r="CS865" s="11"/>
      <c r="CT865" s="11"/>
      <c r="CU865" s="11"/>
      <c r="CV865" s="11"/>
      <c r="CW865" s="11"/>
      <c r="CX865" s="11"/>
      <c r="CY865" s="11"/>
      <c r="CZ865" s="11"/>
      <c r="DA865" s="11"/>
      <c r="DB865" s="11"/>
      <c r="DC865" s="11"/>
      <c r="DD865" s="11"/>
      <c r="DE865" s="11"/>
      <c r="DF865" s="11"/>
      <c r="DG865" s="11"/>
      <c r="DH865" s="11"/>
      <c r="DI865" s="11"/>
      <c r="DJ865" s="11"/>
      <c r="DK865" s="11"/>
      <c r="DL865" s="11"/>
      <c r="DM865" s="11"/>
      <c r="DN865" s="11"/>
      <c r="DO865" s="11"/>
      <c r="DP865" s="11"/>
      <c r="DQ865" s="11"/>
      <c r="DR865" s="11"/>
      <c r="DS865" s="11"/>
      <c r="DT865" s="11"/>
      <c r="DU865" s="11"/>
      <c r="DV865" s="11"/>
      <c r="DW865" s="11"/>
      <c r="DX865" s="11"/>
      <c r="DY865" s="11"/>
      <c r="DZ865" s="11"/>
      <c r="EA865" s="11"/>
      <c r="EB865" s="11"/>
      <c r="EC865" s="11"/>
      <c r="ED865" s="11"/>
      <c r="EE865" s="11"/>
      <c r="EF865" s="11"/>
      <c r="EG865" s="11"/>
      <c r="EH865" s="11"/>
      <c r="EI865" s="11"/>
      <c r="EJ865" s="11"/>
      <c r="EK865" s="11"/>
      <c r="EL865" s="11"/>
      <c r="EM865" s="11"/>
    </row>
    <row r="866" spans="2:143" x14ac:dyDescent="0.25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1"/>
      <c r="CB866" s="11"/>
      <c r="CC866" s="11"/>
      <c r="CD866" s="11"/>
      <c r="CE866" s="11"/>
      <c r="CF866" s="11"/>
      <c r="CG866" s="11"/>
      <c r="CH866" s="11"/>
      <c r="CI866" s="11"/>
      <c r="CJ866" s="11"/>
      <c r="CK866" s="11"/>
      <c r="CL866" s="11"/>
      <c r="CM866" s="11"/>
      <c r="CN866" s="11"/>
      <c r="CO866" s="11"/>
      <c r="CP866" s="11"/>
      <c r="CQ866" s="11"/>
      <c r="CR866" s="11"/>
      <c r="CS866" s="11"/>
      <c r="CT866" s="11"/>
      <c r="CU866" s="11"/>
      <c r="CV866" s="11"/>
      <c r="CW866" s="11"/>
      <c r="CX866" s="11"/>
      <c r="CY866" s="11"/>
      <c r="CZ866" s="11"/>
      <c r="DA866" s="11"/>
      <c r="DB866" s="11"/>
      <c r="DC866" s="11"/>
      <c r="DD866" s="11"/>
      <c r="DE866" s="11"/>
      <c r="DF866" s="11"/>
      <c r="DG866" s="11"/>
      <c r="DH866" s="11"/>
      <c r="DI866" s="11"/>
      <c r="DJ866" s="11"/>
      <c r="DK866" s="11"/>
      <c r="DL866" s="11"/>
      <c r="DM866" s="11"/>
      <c r="DN866" s="11"/>
      <c r="DO866" s="11"/>
      <c r="DP866" s="11"/>
      <c r="DQ866" s="11"/>
      <c r="DR866" s="11"/>
      <c r="DS866" s="11"/>
      <c r="DT866" s="11"/>
      <c r="DU866" s="11"/>
      <c r="DV866" s="11"/>
      <c r="DW866" s="11"/>
      <c r="DX866" s="11"/>
      <c r="DY866" s="11"/>
      <c r="DZ866" s="11"/>
      <c r="EA866" s="11"/>
      <c r="EB866" s="11"/>
      <c r="EC866" s="11"/>
      <c r="ED866" s="11"/>
      <c r="EE866" s="11"/>
      <c r="EF866" s="11"/>
      <c r="EG866" s="11"/>
      <c r="EH866" s="11"/>
      <c r="EI866" s="11"/>
      <c r="EJ866" s="11"/>
      <c r="EK866" s="11"/>
      <c r="EL866" s="11"/>
      <c r="EM866" s="11"/>
    </row>
    <row r="867" spans="2:143" x14ac:dyDescent="0.25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K867" s="11"/>
      <c r="CL867" s="11"/>
      <c r="CM867" s="11"/>
      <c r="CN867" s="11"/>
      <c r="CO867" s="11"/>
      <c r="CP867" s="11"/>
      <c r="CQ867" s="11"/>
      <c r="CR867" s="11"/>
      <c r="CS867" s="11"/>
      <c r="CT867" s="11"/>
      <c r="CU867" s="11"/>
      <c r="CV867" s="11"/>
      <c r="CW867" s="11"/>
      <c r="CX867" s="11"/>
      <c r="CY867" s="11"/>
      <c r="CZ867" s="11"/>
      <c r="DA867" s="11"/>
      <c r="DB867" s="11"/>
      <c r="DC867" s="11"/>
      <c r="DD867" s="11"/>
      <c r="DE867" s="11"/>
      <c r="DF867" s="11"/>
      <c r="DG867" s="11"/>
      <c r="DH867" s="11"/>
      <c r="DI867" s="11"/>
      <c r="DJ867" s="11"/>
      <c r="DK867" s="11"/>
      <c r="DL867" s="11"/>
      <c r="DM867" s="11"/>
      <c r="DN867" s="11"/>
      <c r="DO867" s="11"/>
      <c r="DP867" s="11"/>
      <c r="DQ867" s="11"/>
      <c r="DR867" s="11"/>
      <c r="DS867" s="11"/>
      <c r="DT867" s="11"/>
      <c r="DU867" s="11"/>
      <c r="DV867" s="11"/>
      <c r="DW867" s="11"/>
      <c r="DX867" s="11"/>
      <c r="DY867" s="11"/>
      <c r="DZ867" s="11"/>
      <c r="EA867" s="11"/>
      <c r="EB867" s="11"/>
      <c r="EC867" s="11"/>
      <c r="ED867" s="11"/>
      <c r="EE867" s="11"/>
      <c r="EF867" s="11"/>
      <c r="EG867" s="11"/>
      <c r="EH867" s="11"/>
      <c r="EI867" s="11"/>
      <c r="EJ867" s="11"/>
      <c r="EK867" s="11"/>
      <c r="EL867" s="11"/>
      <c r="EM867" s="11"/>
    </row>
    <row r="868" spans="2:143" x14ac:dyDescent="0.25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1"/>
      <c r="CB868" s="11"/>
      <c r="CC868" s="11"/>
      <c r="CD868" s="11"/>
      <c r="CE868" s="11"/>
      <c r="CF868" s="11"/>
      <c r="CG868" s="11"/>
      <c r="CH868" s="11"/>
      <c r="CI868" s="11"/>
      <c r="CJ868" s="11"/>
      <c r="CK868" s="11"/>
      <c r="CL868" s="11"/>
      <c r="CM868" s="11"/>
      <c r="CN868" s="11"/>
      <c r="CO868" s="11"/>
      <c r="CP868" s="11"/>
      <c r="CQ868" s="11"/>
      <c r="CR868" s="11"/>
      <c r="CS868" s="11"/>
      <c r="CT868" s="11"/>
      <c r="CU868" s="11"/>
      <c r="CV868" s="11"/>
      <c r="CW868" s="11"/>
      <c r="CX868" s="11"/>
      <c r="CY868" s="11"/>
      <c r="CZ868" s="11"/>
      <c r="DA868" s="11"/>
      <c r="DB868" s="11"/>
      <c r="DC868" s="11"/>
      <c r="DD868" s="11"/>
      <c r="DE868" s="11"/>
      <c r="DF868" s="11"/>
      <c r="DG868" s="11"/>
      <c r="DH868" s="11"/>
      <c r="DI868" s="11"/>
      <c r="DJ868" s="11"/>
      <c r="DK868" s="11"/>
      <c r="DL868" s="11"/>
      <c r="DM868" s="11"/>
      <c r="DN868" s="11"/>
      <c r="DO868" s="11"/>
      <c r="DP868" s="11"/>
      <c r="DQ868" s="11"/>
      <c r="DR868" s="11"/>
      <c r="DS868" s="11"/>
      <c r="DT868" s="11"/>
      <c r="DU868" s="11"/>
      <c r="DV868" s="11"/>
      <c r="DW868" s="11"/>
      <c r="DX868" s="11"/>
      <c r="DY868" s="11"/>
      <c r="DZ868" s="11"/>
      <c r="EA868" s="11"/>
      <c r="EB868" s="11"/>
      <c r="EC868" s="11"/>
      <c r="ED868" s="11"/>
      <c r="EE868" s="11"/>
      <c r="EF868" s="11"/>
      <c r="EG868" s="11"/>
      <c r="EH868" s="11"/>
      <c r="EI868" s="11"/>
      <c r="EJ868" s="11"/>
      <c r="EK868" s="11"/>
      <c r="EL868" s="11"/>
      <c r="EM868" s="11"/>
    </row>
    <row r="869" spans="2:143" x14ac:dyDescent="0.25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1"/>
      <c r="CB869" s="11"/>
      <c r="CC869" s="11"/>
      <c r="CD869" s="11"/>
      <c r="CE869" s="11"/>
      <c r="CF869" s="11"/>
      <c r="CG869" s="11"/>
      <c r="CH869" s="11"/>
      <c r="CI869" s="11"/>
      <c r="CJ869" s="11"/>
      <c r="CK869" s="11"/>
      <c r="CL869" s="11"/>
      <c r="CM869" s="11"/>
      <c r="CN869" s="11"/>
      <c r="CO869" s="11"/>
      <c r="CP869" s="11"/>
      <c r="CQ869" s="11"/>
      <c r="CR869" s="11"/>
      <c r="CS869" s="11"/>
      <c r="CT869" s="11"/>
      <c r="CU869" s="11"/>
      <c r="CV869" s="11"/>
      <c r="CW869" s="11"/>
      <c r="CX869" s="11"/>
      <c r="CY869" s="11"/>
      <c r="CZ869" s="11"/>
      <c r="DA869" s="11"/>
      <c r="DB869" s="11"/>
      <c r="DC869" s="11"/>
      <c r="DD869" s="11"/>
      <c r="DE869" s="11"/>
      <c r="DF869" s="11"/>
      <c r="DG869" s="11"/>
      <c r="DH869" s="11"/>
      <c r="DI869" s="11"/>
      <c r="DJ869" s="11"/>
      <c r="DK869" s="11"/>
      <c r="DL869" s="11"/>
      <c r="DM869" s="11"/>
      <c r="DN869" s="11"/>
      <c r="DO869" s="11"/>
      <c r="DP869" s="11"/>
      <c r="DQ869" s="11"/>
      <c r="DR869" s="11"/>
      <c r="DS869" s="11"/>
      <c r="DT869" s="11"/>
      <c r="DU869" s="11"/>
      <c r="DV869" s="11"/>
      <c r="DW869" s="11"/>
      <c r="DX869" s="11"/>
      <c r="DY869" s="11"/>
      <c r="DZ869" s="11"/>
      <c r="EA869" s="11"/>
      <c r="EB869" s="11"/>
      <c r="EC869" s="11"/>
      <c r="ED869" s="11"/>
      <c r="EE869" s="11"/>
      <c r="EF869" s="11"/>
      <c r="EG869" s="11"/>
      <c r="EH869" s="11"/>
      <c r="EI869" s="11"/>
      <c r="EJ869" s="11"/>
      <c r="EK869" s="11"/>
      <c r="EL869" s="11"/>
      <c r="EM869" s="11"/>
    </row>
    <row r="870" spans="2:143" x14ac:dyDescent="0.25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  <c r="DI870" s="11"/>
      <c r="DJ870" s="11"/>
      <c r="DK870" s="11"/>
      <c r="DL870" s="11"/>
      <c r="DM870" s="11"/>
      <c r="DN870" s="11"/>
      <c r="DO870" s="11"/>
      <c r="DP870" s="11"/>
      <c r="DQ870" s="11"/>
      <c r="DR870" s="11"/>
      <c r="DS870" s="11"/>
      <c r="DT870" s="11"/>
      <c r="DU870" s="11"/>
      <c r="DV870" s="11"/>
      <c r="DW870" s="11"/>
      <c r="DX870" s="11"/>
      <c r="DY870" s="11"/>
      <c r="DZ870" s="11"/>
      <c r="EA870" s="11"/>
      <c r="EB870" s="11"/>
      <c r="EC870" s="11"/>
      <c r="ED870" s="11"/>
      <c r="EE870" s="11"/>
      <c r="EF870" s="11"/>
      <c r="EG870" s="11"/>
      <c r="EH870" s="11"/>
      <c r="EI870" s="11"/>
      <c r="EJ870" s="11"/>
      <c r="EK870" s="11"/>
      <c r="EL870" s="11"/>
      <c r="EM870" s="11"/>
    </row>
    <row r="871" spans="2:143" x14ac:dyDescent="0.25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1"/>
      <c r="CB871" s="11"/>
      <c r="CC871" s="11"/>
      <c r="CD871" s="11"/>
      <c r="CE871" s="11"/>
      <c r="CF871" s="11"/>
      <c r="CG871" s="11"/>
      <c r="CH871" s="11"/>
      <c r="CI871" s="11"/>
      <c r="CJ871" s="11"/>
      <c r="CK871" s="11"/>
      <c r="CL871" s="11"/>
      <c r="CM871" s="11"/>
      <c r="CN871" s="11"/>
      <c r="CO871" s="11"/>
      <c r="CP871" s="11"/>
      <c r="CQ871" s="11"/>
      <c r="CR871" s="11"/>
      <c r="CS871" s="11"/>
      <c r="CT871" s="11"/>
      <c r="CU871" s="11"/>
      <c r="CV871" s="11"/>
      <c r="CW871" s="11"/>
      <c r="CX871" s="11"/>
      <c r="CY871" s="11"/>
      <c r="CZ871" s="11"/>
      <c r="DA871" s="11"/>
      <c r="DB871" s="11"/>
      <c r="DC871" s="11"/>
      <c r="DD871" s="11"/>
      <c r="DE871" s="11"/>
      <c r="DF871" s="11"/>
      <c r="DG871" s="11"/>
      <c r="DH871" s="11"/>
      <c r="DI871" s="11"/>
      <c r="DJ871" s="11"/>
      <c r="DK871" s="11"/>
      <c r="DL871" s="11"/>
      <c r="DM871" s="11"/>
      <c r="DN871" s="11"/>
      <c r="DO871" s="11"/>
      <c r="DP871" s="11"/>
      <c r="DQ871" s="11"/>
      <c r="DR871" s="11"/>
      <c r="DS871" s="11"/>
      <c r="DT871" s="11"/>
      <c r="DU871" s="11"/>
      <c r="DV871" s="11"/>
      <c r="DW871" s="11"/>
      <c r="DX871" s="11"/>
      <c r="DY871" s="11"/>
      <c r="DZ871" s="11"/>
      <c r="EA871" s="11"/>
      <c r="EB871" s="11"/>
      <c r="EC871" s="11"/>
      <c r="ED871" s="11"/>
      <c r="EE871" s="11"/>
      <c r="EF871" s="11"/>
      <c r="EG871" s="11"/>
      <c r="EH871" s="11"/>
      <c r="EI871" s="11"/>
      <c r="EJ871" s="11"/>
      <c r="EK871" s="11"/>
      <c r="EL871" s="11"/>
      <c r="EM871" s="11"/>
    </row>
    <row r="872" spans="2:143" x14ac:dyDescent="0.25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1"/>
      <c r="CB872" s="11"/>
      <c r="CC872" s="11"/>
      <c r="CD872" s="11"/>
      <c r="CE872" s="11"/>
      <c r="CF872" s="11"/>
      <c r="CG872" s="11"/>
      <c r="CH872" s="11"/>
      <c r="CI872" s="11"/>
      <c r="CJ872" s="11"/>
      <c r="CK872" s="11"/>
      <c r="CL872" s="11"/>
      <c r="CM872" s="11"/>
      <c r="CN872" s="11"/>
      <c r="CO872" s="11"/>
      <c r="CP872" s="11"/>
      <c r="CQ872" s="11"/>
      <c r="CR872" s="11"/>
      <c r="CS872" s="11"/>
      <c r="CT872" s="11"/>
      <c r="CU872" s="11"/>
      <c r="CV872" s="11"/>
      <c r="CW872" s="11"/>
      <c r="CX872" s="11"/>
      <c r="CY872" s="11"/>
      <c r="CZ872" s="11"/>
      <c r="DA872" s="11"/>
      <c r="DB872" s="11"/>
      <c r="DC872" s="11"/>
      <c r="DD872" s="11"/>
      <c r="DE872" s="11"/>
      <c r="DF872" s="11"/>
      <c r="DG872" s="11"/>
      <c r="DH872" s="11"/>
      <c r="DI872" s="11"/>
      <c r="DJ872" s="11"/>
      <c r="DK872" s="11"/>
      <c r="DL872" s="11"/>
      <c r="DM872" s="11"/>
      <c r="DN872" s="11"/>
      <c r="DO872" s="11"/>
      <c r="DP872" s="11"/>
      <c r="DQ872" s="11"/>
      <c r="DR872" s="11"/>
      <c r="DS872" s="11"/>
      <c r="DT872" s="11"/>
      <c r="DU872" s="11"/>
      <c r="DV872" s="11"/>
      <c r="DW872" s="11"/>
      <c r="DX872" s="11"/>
      <c r="DY872" s="11"/>
      <c r="DZ872" s="11"/>
      <c r="EA872" s="11"/>
      <c r="EB872" s="11"/>
      <c r="EC872" s="11"/>
      <c r="ED872" s="11"/>
      <c r="EE872" s="11"/>
      <c r="EF872" s="11"/>
      <c r="EG872" s="11"/>
      <c r="EH872" s="11"/>
      <c r="EI872" s="11"/>
      <c r="EJ872" s="11"/>
      <c r="EK872" s="11"/>
      <c r="EL872" s="11"/>
      <c r="EM872" s="11"/>
    </row>
    <row r="873" spans="2:143" x14ac:dyDescent="0.25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1"/>
      <c r="CB873" s="11"/>
      <c r="CC873" s="11"/>
      <c r="CD873" s="11"/>
      <c r="CE873" s="11"/>
      <c r="CF873" s="11"/>
      <c r="CG873" s="11"/>
      <c r="CH873" s="11"/>
      <c r="CI873" s="11"/>
      <c r="CJ873" s="11"/>
      <c r="CK873" s="11"/>
      <c r="CL873" s="11"/>
      <c r="CM873" s="11"/>
      <c r="CN873" s="11"/>
      <c r="CO873" s="11"/>
      <c r="CP873" s="11"/>
      <c r="CQ873" s="11"/>
      <c r="CR873" s="11"/>
      <c r="CS873" s="11"/>
      <c r="CT873" s="11"/>
      <c r="CU873" s="11"/>
      <c r="CV873" s="11"/>
      <c r="CW873" s="11"/>
      <c r="CX873" s="11"/>
      <c r="CY873" s="11"/>
      <c r="CZ873" s="11"/>
      <c r="DA873" s="11"/>
      <c r="DB873" s="11"/>
      <c r="DC873" s="11"/>
      <c r="DD873" s="11"/>
      <c r="DE873" s="11"/>
      <c r="DF873" s="11"/>
      <c r="DG873" s="11"/>
      <c r="DH873" s="11"/>
      <c r="DI873" s="11"/>
      <c r="DJ873" s="11"/>
      <c r="DK873" s="11"/>
      <c r="DL873" s="11"/>
      <c r="DM873" s="11"/>
      <c r="DN873" s="11"/>
      <c r="DO873" s="11"/>
      <c r="DP873" s="11"/>
      <c r="DQ873" s="11"/>
      <c r="DR873" s="11"/>
      <c r="DS873" s="11"/>
      <c r="DT873" s="11"/>
      <c r="DU873" s="11"/>
      <c r="DV873" s="11"/>
      <c r="DW873" s="11"/>
      <c r="DX873" s="11"/>
      <c r="DY873" s="11"/>
      <c r="DZ873" s="11"/>
      <c r="EA873" s="11"/>
      <c r="EB873" s="11"/>
      <c r="EC873" s="11"/>
      <c r="ED873" s="11"/>
      <c r="EE873" s="11"/>
      <c r="EF873" s="11"/>
      <c r="EG873" s="11"/>
      <c r="EH873" s="11"/>
      <c r="EI873" s="11"/>
      <c r="EJ873" s="11"/>
      <c r="EK873" s="11"/>
      <c r="EL873" s="11"/>
      <c r="EM873" s="11"/>
    </row>
    <row r="874" spans="2:143" x14ac:dyDescent="0.25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1"/>
      <c r="CB874" s="11"/>
      <c r="CC874" s="11"/>
      <c r="CD874" s="11"/>
      <c r="CE874" s="11"/>
      <c r="CF874" s="11"/>
      <c r="CG874" s="11"/>
      <c r="CH874" s="11"/>
      <c r="CI874" s="11"/>
      <c r="CJ874" s="11"/>
      <c r="CK874" s="11"/>
      <c r="CL874" s="11"/>
      <c r="CM874" s="11"/>
      <c r="CN874" s="11"/>
      <c r="CO874" s="11"/>
      <c r="CP874" s="11"/>
      <c r="CQ874" s="11"/>
      <c r="CR874" s="11"/>
      <c r="CS874" s="11"/>
      <c r="CT874" s="11"/>
      <c r="CU874" s="11"/>
      <c r="CV874" s="11"/>
      <c r="CW874" s="11"/>
      <c r="CX874" s="11"/>
      <c r="CY874" s="11"/>
      <c r="CZ874" s="11"/>
      <c r="DA874" s="11"/>
      <c r="DB874" s="11"/>
      <c r="DC874" s="11"/>
      <c r="DD874" s="11"/>
      <c r="DE874" s="11"/>
      <c r="DF874" s="11"/>
      <c r="DG874" s="11"/>
      <c r="DH874" s="11"/>
      <c r="DI874" s="11"/>
      <c r="DJ874" s="11"/>
      <c r="DK874" s="11"/>
      <c r="DL874" s="11"/>
      <c r="DM874" s="11"/>
      <c r="DN874" s="11"/>
      <c r="DO874" s="11"/>
      <c r="DP874" s="11"/>
      <c r="DQ874" s="11"/>
      <c r="DR874" s="11"/>
      <c r="DS874" s="11"/>
      <c r="DT874" s="11"/>
      <c r="DU874" s="11"/>
      <c r="DV874" s="11"/>
      <c r="DW874" s="11"/>
      <c r="DX874" s="11"/>
      <c r="DY874" s="11"/>
      <c r="DZ874" s="11"/>
      <c r="EA874" s="11"/>
      <c r="EB874" s="11"/>
      <c r="EC874" s="11"/>
      <c r="ED874" s="11"/>
      <c r="EE874" s="11"/>
      <c r="EF874" s="11"/>
      <c r="EG874" s="11"/>
      <c r="EH874" s="11"/>
      <c r="EI874" s="11"/>
      <c r="EJ874" s="11"/>
      <c r="EK874" s="11"/>
      <c r="EL874" s="11"/>
      <c r="EM874" s="11"/>
    </row>
    <row r="875" spans="2:143" x14ac:dyDescent="0.25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1"/>
      <c r="CB875" s="11"/>
      <c r="CC875" s="11"/>
      <c r="CD875" s="11"/>
      <c r="CE875" s="11"/>
      <c r="CF875" s="11"/>
      <c r="CG875" s="11"/>
      <c r="CH875" s="11"/>
      <c r="CI875" s="11"/>
      <c r="CJ875" s="11"/>
      <c r="CK875" s="11"/>
      <c r="CL875" s="11"/>
      <c r="CM875" s="11"/>
      <c r="CN875" s="11"/>
      <c r="CO875" s="11"/>
      <c r="CP875" s="11"/>
      <c r="CQ875" s="11"/>
      <c r="CR875" s="11"/>
      <c r="CS875" s="11"/>
      <c r="CT875" s="11"/>
      <c r="CU875" s="11"/>
      <c r="CV875" s="11"/>
      <c r="CW875" s="11"/>
      <c r="CX875" s="11"/>
      <c r="CY875" s="11"/>
      <c r="CZ875" s="11"/>
      <c r="DA875" s="11"/>
      <c r="DB875" s="11"/>
      <c r="DC875" s="11"/>
      <c r="DD875" s="11"/>
      <c r="DE875" s="11"/>
      <c r="DF875" s="11"/>
      <c r="DG875" s="11"/>
      <c r="DH875" s="11"/>
      <c r="DI875" s="11"/>
      <c r="DJ875" s="11"/>
      <c r="DK875" s="11"/>
      <c r="DL875" s="11"/>
      <c r="DM875" s="11"/>
      <c r="DN875" s="11"/>
      <c r="DO875" s="11"/>
      <c r="DP875" s="11"/>
      <c r="DQ875" s="11"/>
      <c r="DR875" s="11"/>
      <c r="DS875" s="11"/>
      <c r="DT875" s="11"/>
      <c r="DU875" s="11"/>
      <c r="DV875" s="11"/>
      <c r="DW875" s="11"/>
      <c r="DX875" s="11"/>
      <c r="DY875" s="11"/>
      <c r="DZ875" s="11"/>
      <c r="EA875" s="11"/>
      <c r="EB875" s="11"/>
      <c r="EC875" s="11"/>
      <c r="ED875" s="11"/>
      <c r="EE875" s="11"/>
      <c r="EF875" s="11"/>
      <c r="EG875" s="11"/>
      <c r="EH875" s="11"/>
      <c r="EI875" s="11"/>
      <c r="EJ875" s="11"/>
      <c r="EK875" s="11"/>
      <c r="EL875" s="11"/>
      <c r="EM875" s="11"/>
    </row>
    <row r="876" spans="2:143" x14ac:dyDescent="0.25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1"/>
      <c r="CB876" s="11"/>
      <c r="CC876" s="11"/>
      <c r="CD876" s="11"/>
      <c r="CE876" s="11"/>
      <c r="CF876" s="11"/>
      <c r="CG876" s="11"/>
      <c r="CH876" s="11"/>
      <c r="CI876" s="11"/>
      <c r="CJ876" s="11"/>
      <c r="CK876" s="11"/>
      <c r="CL876" s="11"/>
      <c r="CM876" s="11"/>
      <c r="CN876" s="11"/>
      <c r="CO876" s="11"/>
      <c r="CP876" s="11"/>
      <c r="CQ876" s="11"/>
      <c r="CR876" s="11"/>
      <c r="CS876" s="11"/>
      <c r="CT876" s="11"/>
      <c r="CU876" s="11"/>
      <c r="CV876" s="11"/>
      <c r="CW876" s="11"/>
      <c r="CX876" s="11"/>
      <c r="CY876" s="11"/>
      <c r="CZ876" s="11"/>
      <c r="DA876" s="11"/>
      <c r="DB876" s="11"/>
      <c r="DC876" s="11"/>
      <c r="DD876" s="11"/>
      <c r="DE876" s="11"/>
      <c r="DF876" s="11"/>
      <c r="DG876" s="11"/>
      <c r="DH876" s="11"/>
      <c r="DI876" s="11"/>
      <c r="DJ876" s="11"/>
      <c r="DK876" s="11"/>
      <c r="DL876" s="11"/>
      <c r="DM876" s="11"/>
      <c r="DN876" s="11"/>
      <c r="DO876" s="11"/>
      <c r="DP876" s="11"/>
      <c r="DQ876" s="11"/>
      <c r="DR876" s="11"/>
      <c r="DS876" s="11"/>
      <c r="DT876" s="11"/>
      <c r="DU876" s="11"/>
      <c r="DV876" s="11"/>
      <c r="DW876" s="11"/>
      <c r="DX876" s="11"/>
      <c r="DY876" s="11"/>
      <c r="DZ876" s="11"/>
      <c r="EA876" s="11"/>
      <c r="EB876" s="11"/>
      <c r="EC876" s="11"/>
      <c r="ED876" s="11"/>
      <c r="EE876" s="11"/>
      <c r="EF876" s="11"/>
      <c r="EG876" s="11"/>
      <c r="EH876" s="11"/>
      <c r="EI876" s="11"/>
      <c r="EJ876" s="11"/>
      <c r="EK876" s="11"/>
      <c r="EL876" s="11"/>
      <c r="EM876" s="11"/>
    </row>
    <row r="877" spans="2:143" x14ac:dyDescent="0.25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1"/>
      <c r="CG877" s="11"/>
      <c r="CH877" s="11"/>
      <c r="CI877" s="11"/>
      <c r="CJ877" s="11"/>
      <c r="CK877" s="11"/>
      <c r="CL877" s="11"/>
      <c r="CM877" s="11"/>
      <c r="CN877" s="11"/>
      <c r="CO877" s="11"/>
      <c r="CP877" s="11"/>
      <c r="CQ877" s="11"/>
      <c r="CR877" s="11"/>
      <c r="CS877" s="11"/>
      <c r="CT877" s="11"/>
      <c r="CU877" s="11"/>
      <c r="CV877" s="11"/>
      <c r="CW877" s="11"/>
      <c r="CX877" s="11"/>
      <c r="CY877" s="11"/>
      <c r="CZ877" s="11"/>
      <c r="DA877" s="11"/>
      <c r="DB877" s="11"/>
      <c r="DC877" s="11"/>
      <c r="DD877" s="11"/>
      <c r="DE877" s="11"/>
      <c r="DF877" s="11"/>
      <c r="DG877" s="11"/>
      <c r="DH877" s="11"/>
      <c r="DI877" s="11"/>
      <c r="DJ877" s="11"/>
      <c r="DK877" s="11"/>
      <c r="DL877" s="11"/>
      <c r="DM877" s="11"/>
      <c r="DN877" s="11"/>
      <c r="DO877" s="11"/>
      <c r="DP877" s="11"/>
      <c r="DQ877" s="11"/>
      <c r="DR877" s="11"/>
      <c r="DS877" s="11"/>
      <c r="DT877" s="11"/>
      <c r="DU877" s="11"/>
      <c r="DV877" s="11"/>
      <c r="DW877" s="11"/>
      <c r="DX877" s="11"/>
      <c r="DY877" s="11"/>
      <c r="DZ877" s="11"/>
      <c r="EA877" s="11"/>
      <c r="EB877" s="11"/>
      <c r="EC877" s="11"/>
      <c r="ED877" s="11"/>
      <c r="EE877" s="11"/>
      <c r="EF877" s="11"/>
      <c r="EG877" s="11"/>
      <c r="EH877" s="11"/>
      <c r="EI877" s="11"/>
      <c r="EJ877" s="11"/>
      <c r="EK877" s="11"/>
      <c r="EL877" s="11"/>
      <c r="EM877" s="11"/>
    </row>
    <row r="878" spans="2:143" x14ac:dyDescent="0.25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  <c r="BS878" s="11"/>
      <c r="BT878" s="11"/>
      <c r="BU878" s="11"/>
      <c r="BV878" s="11"/>
      <c r="BW878" s="11"/>
      <c r="BX878" s="11"/>
      <c r="BY878" s="11"/>
      <c r="BZ878" s="11"/>
      <c r="CA878" s="11"/>
      <c r="CB878" s="11"/>
      <c r="CC878" s="11"/>
      <c r="CD878" s="11"/>
      <c r="CE878" s="11"/>
      <c r="CF878" s="11"/>
      <c r="CG878" s="11"/>
      <c r="CH878" s="11"/>
      <c r="CI878" s="11"/>
      <c r="CJ878" s="11"/>
      <c r="CK878" s="11"/>
      <c r="CL878" s="11"/>
      <c r="CM878" s="11"/>
      <c r="CN878" s="11"/>
      <c r="CO878" s="11"/>
      <c r="CP878" s="11"/>
      <c r="CQ878" s="11"/>
      <c r="CR878" s="11"/>
      <c r="CS878" s="11"/>
      <c r="CT878" s="11"/>
      <c r="CU878" s="11"/>
      <c r="CV878" s="11"/>
      <c r="CW878" s="11"/>
      <c r="CX878" s="11"/>
      <c r="CY878" s="11"/>
      <c r="CZ878" s="11"/>
      <c r="DA878" s="11"/>
      <c r="DB878" s="11"/>
      <c r="DC878" s="11"/>
      <c r="DD878" s="11"/>
      <c r="DE878" s="11"/>
      <c r="DF878" s="11"/>
      <c r="DG878" s="11"/>
      <c r="DH878" s="11"/>
      <c r="DI878" s="11"/>
      <c r="DJ878" s="11"/>
      <c r="DK878" s="11"/>
      <c r="DL878" s="11"/>
      <c r="DM878" s="11"/>
      <c r="DN878" s="11"/>
      <c r="DO878" s="11"/>
      <c r="DP878" s="11"/>
      <c r="DQ878" s="11"/>
      <c r="DR878" s="11"/>
      <c r="DS878" s="11"/>
      <c r="DT878" s="11"/>
      <c r="DU878" s="11"/>
      <c r="DV878" s="11"/>
      <c r="DW878" s="11"/>
      <c r="DX878" s="11"/>
      <c r="DY878" s="11"/>
      <c r="DZ878" s="11"/>
      <c r="EA878" s="11"/>
      <c r="EB878" s="11"/>
      <c r="EC878" s="11"/>
      <c r="ED878" s="11"/>
      <c r="EE878" s="11"/>
      <c r="EF878" s="11"/>
      <c r="EG878" s="11"/>
      <c r="EH878" s="11"/>
      <c r="EI878" s="11"/>
      <c r="EJ878" s="11"/>
      <c r="EK878" s="11"/>
      <c r="EL878" s="11"/>
      <c r="EM878" s="11"/>
    </row>
    <row r="879" spans="2:143" x14ac:dyDescent="0.25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1"/>
      <c r="CB879" s="11"/>
      <c r="CC879" s="11"/>
      <c r="CD879" s="11"/>
      <c r="CE879" s="11"/>
      <c r="CF879" s="11"/>
      <c r="CG879" s="11"/>
      <c r="CH879" s="11"/>
      <c r="CI879" s="11"/>
      <c r="CJ879" s="11"/>
      <c r="CK879" s="11"/>
      <c r="CL879" s="11"/>
      <c r="CM879" s="11"/>
      <c r="CN879" s="11"/>
      <c r="CO879" s="11"/>
      <c r="CP879" s="11"/>
      <c r="CQ879" s="11"/>
      <c r="CR879" s="11"/>
      <c r="CS879" s="11"/>
      <c r="CT879" s="11"/>
      <c r="CU879" s="11"/>
      <c r="CV879" s="11"/>
      <c r="CW879" s="11"/>
      <c r="CX879" s="11"/>
      <c r="CY879" s="11"/>
      <c r="CZ879" s="11"/>
      <c r="DA879" s="11"/>
      <c r="DB879" s="11"/>
      <c r="DC879" s="11"/>
      <c r="DD879" s="11"/>
      <c r="DE879" s="11"/>
      <c r="DF879" s="11"/>
      <c r="DG879" s="11"/>
      <c r="DH879" s="11"/>
      <c r="DI879" s="11"/>
      <c r="DJ879" s="11"/>
      <c r="DK879" s="11"/>
      <c r="DL879" s="11"/>
      <c r="DM879" s="11"/>
      <c r="DN879" s="11"/>
      <c r="DO879" s="11"/>
      <c r="DP879" s="11"/>
      <c r="DQ879" s="11"/>
      <c r="DR879" s="11"/>
      <c r="DS879" s="11"/>
      <c r="DT879" s="11"/>
      <c r="DU879" s="11"/>
      <c r="DV879" s="11"/>
      <c r="DW879" s="11"/>
      <c r="DX879" s="11"/>
      <c r="DY879" s="11"/>
      <c r="DZ879" s="11"/>
      <c r="EA879" s="11"/>
      <c r="EB879" s="11"/>
      <c r="EC879" s="11"/>
      <c r="ED879" s="11"/>
      <c r="EE879" s="11"/>
      <c r="EF879" s="11"/>
      <c r="EG879" s="11"/>
      <c r="EH879" s="11"/>
      <c r="EI879" s="11"/>
      <c r="EJ879" s="11"/>
      <c r="EK879" s="11"/>
      <c r="EL879" s="11"/>
      <c r="EM879" s="11"/>
    </row>
    <row r="880" spans="2:143" x14ac:dyDescent="0.25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  <c r="BS880" s="11"/>
      <c r="BT880" s="11"/>
      <c r="BU880" s="11"/>
      <c r="BV880" s="11"/>
      <c r="BW880" s="11"/>
      <c r="BX880" s="11"/>
      <c r="BY880" s="11"/>
      <c r="BZ880" s="11"/>
      <c r="CA880" s="11"/>
      <c r="CB880" s="11"/>
      <c r="CC880" s="11"/>
      <c r="CD880" s="11"/>
      <c r="CE880" s="11"/>
      <c r="CF880" s="11"/>
      <c r="CG880" s="11"/>
      <c r="CH880" s="11"/>
      <c r="CI880" s="11"/>
      <c r="CJ880" s="11"/>
      <c r="CK880" s="11"/>
      <c r="CL880" s="11"/>
      <c r="CM880" s="11"/>
      <c r="CN880" s="11"/>
      <c r="CO880" s="11"/>
      <c r="CP880" s="11"/>
      <c r="CQ880" s="11"/>
      <c r="CR880" s="11"/>
      <c r="CS880" s="11"/>
      <c r="CT880" s="11"/>
      <c r="CU880" s="11"/>
      <c r="CV880" s="11"/>
      <c r="CW880" s="11"/>
      <c r="CX880" s="11"/>
      <c r="CY880" s="11"/>
      <c r="CZ880" s="11"/>
      <c r="DA880" s="11"/>
      <c r="DB880" s="11"/>
      <c r="DC880" s="11"/>
      <c r="DD880" s="11"/>
      <c r="DE880" s="11"/>
      <c r="DF880" s="11"/>
      <c r="DG880" s="11"/>
      <c r="DH880" s="11"/>
      <c r="DI880" s="11"/>
      <c r="DJ880" s="11"/>
      <c r="DK880" s="11"/>
      <c r="DL880" s="11"/>
      <c r="DM880" s="11"/>
      <c r="DN880" s="11"/>
      <c r="DO880" s="11"/>
      <c r="DP880" s="11"/>
      <c r="DQ880" s="11"/>
      <c r="DR880" s="11"/>
      <c r="DS880" s="11"/>
      <c r="DT880" s="11"/>
      <c r="DU880" s="11"/>
      <c r="DV880" s="11"/>
      <c r="DW880" s="11"/>
      <c r="DX880" s="11"/>
      <c r="DY880" s="11"/>
      <c r="DZ880" s="11"/>
      <c r="EA880" s="11"/>
      <c r="EB880" s="11"/>
      <c r="EC880" s="11"/>
      <c r="ED880" s="11"/>
      <c r="EE880" s="11"/>
      <c r="EF880" s="11"/>
      <c r="EG880" s="11"/>
      <c r="EH880" s="11"/>
      <c r="EI880" s="11"/>
      <c r="EJ880" s="11"/>
      <c r="EK880" s="11"/>
      <c r="EL880" s="11"/>
      <c r="EM880" s="11"/>
    </row>
    <row r="881" spans="2:143" x14ac:dyDescent="0.25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1"/>
      <c r="CB881" s="11"/>
      <c r="CC881" s="11"/>
      <c r="CD881" s="11"/>
      <c r="CE881" s="11"/>
      <c r="CF881" s="11"/>
      <c r="CG881" s="11"/>
      <c r="CH881" s="11"/>
      <c r="CI881" s="11"/>
      <c r="CJ881" s="11"/>
      <c r="CK881" s="11"/>
      <c r="CL881" s="11"/>
      <c r="CM881" s="11"/>
      <c r="CN881" s="11"/>
      <c r="CO881" s="11"/>
      <c r="CP881" s="11"/>
      <c r="CQ881" s="11"/>
      <c r="CR881" s="11"/>
      <c r="CS881" s="11"/>
      <c r="CT881" s="11"/>
      <c r="CU881" s="11"/>
      <c r="CV881" s="11"/>
      <c r="CW881" s="11"/>
      <c r="CX881" s="11"/>
      <c r="CY881" s="11"/>
      <c r="CZ881" s="11"/>
      <c r="DA881" s="11"/>
      <c r="DB881" s="11"/>
      <c r="DC881" s="11"/>
      <c r="DD881" s="11"/>
      <c r="DE881" s="11"/>
      <c r="DF881" s="11"/>
      <c r="DG881" s="11"/>
      <c r="DH881" s="11"/>
      <c r="DI881" s="11"/>
      <c r="DJ881" s="11"/>
      <c r="DK881" s="11"/>
      <c r="DL881" s="11"/>
      <c r="DM881" s="11"/>
      <c r="DN881" s="11"/>
      <c r="DO881" s="11"/>
      <c r="DP881" s="11"/>
      <c r="DQ881" s="11"/>
      <c r="DR881" s="11"/>
      <c r="DS881" s="11"/>
      <c r="DT881" s="11"/>
      <c r="DU881" s="11"/>
      <c r="DV881" s="11"/>
      <c r="DW881" s="11"/>
      <c r="DX881" s="11"/>
      <c r="DY881" s="11"/>
      <c r="DZ881" s="11"/>
      <c r="EA881" s="11"/>
      <c r="EB881" s="11"/>
      <c r="EC881" s="11"/>
      <c r="ED881" s="11"/>
      <c r="EE881" s="11"/>
      <c r="EF881" s="11"/>
      <c r="EG881" s="11"/>
      <c r="EH881" s="11"/>
      <c r="EI881" s="11"/>
      <c r="EJ881" s="11"/>
      <c r="EK881" s="11"/>
      <c r="EL881" s="11"/>
      <c r="EM881" s="11"/>
    </row>
    <row r="882" spans="2:143" x14ac:dyDescent="0.25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1"/>
      <c r="CB882" s="11"/>
      <c r="CC882" s="11"/>
      <c r="CD882" s="11"/>
      <c r="CE882" s="11"/>
      <c r="CF882" s="11"/>
      <c r="CG882" s="11"/>
      <c r="CH882" s="11"/>
      <c r="CI882" s="11"/>
      <c r="CJ882" s="11"/>
      <c r="CK882" s="11"/>
      <c r="CL882" s="11"/>
      <c r="CM882" s="11"/>
      <c r="CN882" s="11"/>
      <c r="CO882" s="11"/>
      <c r="CP882" s="11"/>
      <c r="CQ882" s="11"/>
      <c r="CR882" s="11"/>
      <c r="CS882" s="11"/>
      <c r="CT882" s="11"/>
      <c r="CU882" s="11"/>
      <c r="CV882" s="11"/>
      <c r="CW882" s="11"/>
      <c r="CX882" s="11"/>
      <c r="CY882" s="11"/>
      <c r="CZ882" s="11"/>
      <c r="DA882" s="11"/>
      <c r="DB882" s="11"/>
      <c r="DC882" s="11"/>
      <c r="DD882" s="11"/>
      <c r="DE882" s="11"/>
      <c r="DF882" s="11"/>
      <c r="DG882" s="11"/>
      <c r="DH882" s="11"/>
      <c r="DI882" s="11"/>
      <c r="DJ882" s="11"/>
      <c r="DK882" s="11"/>
      <c r="DL882" s="11"/>
      <c r="DM882" s="11"/>
      <c r="DN882" s="11"/>
      <c r="DO882" s="11"/>
      <c r="DP882" s="11"/>
      <c r="DQ882" s="11"/>
      <c r="DR882" s="11"/>
      <c r="DS882" s="11"/>
      <c r="DT882" s="11"/>
      <c r="DU882" s="11"/>
      <c r="DV882" s="11"/>
      <c r="DW882" s="11"/>
      <c r="DX882" s="11"/>
      <c r="DY882" s="11"/>
      <c r="DZ882" s="11"/>
      <c r="EA882" s="11"/>
      <c r="EB882" s="11"/>
      <c r="EC882" s="11"/>
      <c r="ED882" s="11"/>
      <c r="EE882" s="11"/>
      <c r="EF882" s="11"/>
      <c r="EG882" s="11"/>
      <c r="EH882" s="11"/>
      <c r="EI882" s="11"/>
      <c r="EJ882" s="11"/>
      <c r="EK882" s="11"/>
      <c r="EL882" s="11"/>
      <c r="EM882" s="11"/>
    </row>
    <row r="883" spans="2:143" x14ac:dyDescent="0.25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1"/>
      <c r="CB883" s="11"/>
      <c r="CC883" s="11"/>
      <c r="CD883" s="11"/>
      <c r="CE883" s="11"/>
      <c r="CF883" s="11"/>
      <c r="CG883" s="11"/>
      <c r="CH883" s="11"/>
      <c r="CI883" s="11"/>
      <c r="CJ883" s="11"/>
      <c r="CK883" s="11"/>
      <c r="CL883" s="11"/>
      <c r="CM883" s="11"/>
      <c r="CN883" s="11"/>
      <c r="CO883" s="11"/>
      <c r="CP883" s="11"/>
      <c r="CQ883" s="11"/>
      <c r="CR883" s="11"/>
      <c r="CS883" s="11"/>
      <c r="CT883" s="11"/>
      <c r="CU883" s="11"/>
      <c r="CV883" s="11"/>
      <c r="CW883" s="11"/>
      <c r="CX883" s="11"/>
      <c r="CY883" s="11"/>
      <c r="CZ883" s="11"/>
      <c r="DA883" s="11"/>
      <c r="DB883" s="11"/>
      <c r="DC883" s="11"/>
      <c r="DD883" s="11"/>
      <c r="DE883" s="11"/>
      <c r="DF883" s="11"/>
      <c r="DG883" s="11"/>
      <c r="DH883" s="11"/>
      <c r="DI883" s="11"/>
      <c r="DJ883" s="11"/>
      <c r="DK883" s="11"/>
      <c r="DL883" s="11"/>
      <c r="DM883" s="11"/>
      <c r="DN883" s="11"/>
      <c r="DO883" s="11"/>
      <c r="DP883" s="11"/>
      <c r="DQ883" s="11"/>
      <c r="DR883" s="11"/>
      <c r="DS883" s="11"/>
      <c r="DT883" s="11"/>
      <c r="DU883" s="11"/>
      <c r="DV883" s="11"/>
      <c r="DW883" s="11"/>
      <c r="DX883" s="11"/>
      <c r="DY883" s="11"/>
      <c r="DZ883" s="11"/>
      <c r="EA883" s="11"/>
      <c r="EB883" s="11"/>
      <c r="EC883" s="11"/>
      <c r="ED883" s="11"/>
      <c r="EE883" s="11"/>
      <c r="EF883" s="11"/>
      <c r="EG883" s="11"/>
      <c r="EH883" s="11"/>
      <c r="EI883" s="11"/>
      <c r="EJ883" s="11"/>
      <c r="EK883" s="11"/>
      <c r="EL883" s="11"/>
      <c r="EM883" s="11"/>
    </row>
    <row r="884" spans="2:143" x14ac:dyDescent="0.25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1"/>
      <c r="CB884" s="11"/>
      <c r="CC884" s="11"/>
      <c r="CD884" s="11"/>
      <c r="CE884" s="11"/>
      <c r="CF884" s="11"/>
      <c r="CG884" s="11"/>
      <c r="CH884" s="11"/>
      <c r="CI884" s="11"/>
      <c r="CJ884" s="11"/>
      <c r="CK884" s="11"/>
      <c r="CL884" s="11"/>
      <c r="CM884" s="11"/>
      <c r="CN884" s="11"/>
      <c r="CO884" s="11"/>
      <c r="CP884" s="11"/>
      <c r="CQ884" s="11"/>
      <c r="CR884" s="11"/>
      <c r="CS884" s="11"/>
      <c r="CT884" s="11"/>
      <c r="CU884" s="11"/>
      <c r="CV884" s="11"/>
      <c r="CW884" s="11"/>
      <c r="CX884" s="11"/>
      <c r="CY884" s="11"/>
      <c r="CZ884" s="11"/>
      <c r="DA884" s="11"/>
      <c r="DB884" s="11"/>
      <c r="DC884" s="11"/>
      <c r="DD884" s="11"/>
      <c r="DE884" s="11"/>
      <c r="DF884" s="11"/>
      <c r="DG884" s="11"/>
      <c r="DH884" s="11"/>
      <c r="DI884" s="11"/>
      <c r="DJ884" s="11"/>
      <c r="DK884" s="11"/>
      <c r="DL884" s="11"/>
      <c r="DM884" s="11"/>
      <c r="DN884" s="11"/>
      <c r="DO884" s="11"/>
      <c r="DP884" s="11"/>
      <c r="DQ884" s="11"/>
      <c r="DR884" s="11"/>
      <c r="DS884" s="11"/>
      <c r="DT884" s="11"/>
      <c r="DU884" s="11"/>
      <c r="DV884" s="11"/>
      <c r="DW884" s="11"/>
      <c r="DX884" s="11"/>
      <c r="DY884" s="11"/>
      <c r="DZ884" s="11"/>
      <c r="EA884" s="11"/>
      <c r="EB884" s="11"/>
      <c r="EC884" s="11"/>
      <c r="ED884" s="11"/>
      <c r="EE884" s="11"/>
      <c r="EF884" s="11"/>
      <c r="EG884" s="11"/>
      <c r="EH884" s="11"/>
      <c r="EI884" s="11"/>
      <c r="EJ884" s="11"/>
      <c r="EK884" s="11"/>
      <c r="EL884" s="11"/>
      <c r="EM884" s="11"/>
    </row>
    <row r="885" spans="2:143" x14ac:dyDescent="0.25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1"/>
      <c r="CB885" s="11"/>
      <c r="CC885" s="11"/>
      <c r="CD885" s="11"/>
      <c r="CE885" s="11"/>
      <c r="CF885" s="11"/>
      <c r="CG885" s="11"/>
      <c r="CH885" s="11"/>
      <c r="CI885" s="11"/>
      <c r="CJ885" s="11"/>
      <c r="CK885" s="11"/>
      <c r="CL885" s="11"/>
      <c r="CM885" s="11"/>
      <c r="CN885" s="11"/>
      <c r="CO885" s="11"/>
      <c r="CP885" s="11"/>
      <c r="CQ885" s="11"/>
      <c r="CR885" s="11"/>
      <c r="CS885" s="11"/>
      <c r="CT885" s="11"/>
      <c r="CU885" s="11"/>
      <c r="CV885" s="11"/>
      <c r="CW885" s="11"/>
      <c r="CX885" s="11"/>
      <c r="CY885" s="11"/>
      <c r="CZ885" s="11"/>
      <c r="DA885" s="11"/>
      <c r="DB885" s="11"/>
      <c r="DC885" s="11"/>
      <c r="DD885" s="11"/>
      <c r="DE885" s="11"/>
      <c r="DF885" s="11"/>
      <c r="DG885" s="11"/>
      <c r="DH885" s="11"/>
      <c r="DI885" s="11"/>
      <c r="DJ885" s="11"/>
      <c r="DK885" s="11"/>
      <c r="DL885" s="11"/>
      <c r="DM885" s="11"/>
      <c r="DN885" s="11"/>
      <c r="DO885" s="11"/>
      <c r="DP885" s="11"/>
      <c r="DQ885" s="11"/>
      <c r="DR885" s="11"/>
      <c r="DS885" s="11"/>
      <c r="DT885" s="11"/>
      <c r="DU885" s="11"/>
      <c r="DV885" s="11"/>
      <c r="DW885" s="11"/>
      <c r="DX885" s="11"/>
      <c r="DY885" s="11"/>
      <c r="DZ885" s="11"/>
      <c r="EA885" s="11"/>
      <c r="EB885" s="11"/>
      <c r="EC885" s="11"/>
      <c r="ED885" s="11"/>
      <c r="EE885" s="11"/>
      <c r="EF885" s="11"/>
      <c r="EG885" s="11"/>
      <c r="EH885" s="11"/>
      <c r="EI885" s="11"/>
      <c r="EJ885" s="11"/>
      <c r="EK885" s="11"/>
      <c r="EL885" s="11"/>
      <c r="EM885" s="11"/>
    </row>
    <row r="886" spans="2:143" x14ac:dyDescent="0.25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K886" s="11"/>
      <c r="CL886" s="11"/>
      <c r="CM886" s="11"/>
      <c r="CN886" s="11"/>
      <c r="CO886" s="11"/>
      <c r="CP886" s="11"/>
      <c r="CQ886" s="11"/>
      <c r="CR886" s="11"/>
      <c r="CS886" s="11"/>
      <c r="CT886" s="11"/>
      <c r="CU886" s="11"/>
      <c r="CV886" s="11"/>
      <c r="CW886" s="11"/>
      <c r="CX886" s="11"/>
      <c r="CY886" s="11"/>
      <c r="CZ886" s="11"/>
      <c r="DA886" s="11"/>
      <c r="DB886" s="11"/>
      <c r="DC886" s="11"/>
      <c r="DD886" s="11"/>
      <c r="DE886" s="11"/>
      <c r="DF886" s="11"/>
      <c r="DG886" s="11"/>
      <c r="DH886" s="11"/>
      <c r="DI886" s="11"/>
      <c r="DJ886" s="11"/>
      <c r="DK886" s="11"/>
      <c r="DL886" s="11"/>
      <c r="DM886" s="11"/>
      <c r="DN886" s="11"/>
      <c r="DO886" s="11"/>
      <c r="DP886" s="11"/>
      <c r="DQ886" s="11"/>
      <c r="DR886" s="11"/>
      <c r="DS886" s="11"/>
      <c r="DT886" s="11"/>
      <c r="DU886" s="11"/>
      <c r="DV886" s="11"/>
      <c r="DW886" s="11"/>
      <c r="DX886" s="11"/>
      <c r="DY886" s="11"/>
      <c r="DZ886" s="11"/>
      <c r="EA886" s="11"/>
      <c r="EB886" s="11"/>
      <c r="EC886" s="11"/>
      <c r="ED886" s="11"/>
      <c r="EE886" s="11"/>
      <c r="EF886" s="11"/>
      <c r="EG886" s="11"/>
      <c r="EH886" s="11"/>
      <c r="EI886" s="11"/>
      <c r="EJ886" s="11"/>
      <c r="EK886" s="11"/>
      <c r="EL886" s="11"/>
      <c r="EM886" s="11"/>
    </row>
    <row r="887" spans="2:143" x14ac:dyDescent="0.25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1"/>
      <c r="CB887" s="11"/>
      <c r="CC887" s="11"/>
      <c r="CD887" s="11"/>
      <c r="CE887" s="11"/>
      <c r="CF887" s="11"/>
      <c r="CG887" s="11"/>
      <c r="CH887" s="11"/>
      <c r="CI887" s="11"/>
      <c r="CJ887" s="11"/>
      <c r="CK887" s="11"/>
      <c r="CL887" s="11"/>
      <c r="CM887" s="11"/>
      <c r="CN887" s="11"/>
      <c r="CO887" s="11"/>
      <c r="CP887" s="11"/>
      <c r="CQ887" s="11"/>
      <c r="CR887" s="11"/>
      <c r="CS887" s="11"/>
      <c r="CT887" s="11"/>
      <c r="CU887" s="11"/>
      <c r="CV887" s="11"/>
      <c r="CW887" s="11"/>
      <c r="CX887" s="11"/>
      <c r="CY887" s="11"/>
      <c r="CZ887" s="11"/>
      <c r="DA887" s="11"/>
      <c r="DB887" s="11"/>
      <c r="DC887" s="11"/>
      <c r="DD887" s="11"/>
      <c r="DE887" s="11"/>
      <c r="DF887" s="11"/>
      <c r="DG887" s="11"/>
      <c r="DH887" s="11"/>
      <c r="DI887" s="11"/>
      <c r="DJ887" s="11"/>
      <c r="DK887" s="11"/>
      <c r="DL887" s="11"/>
      <c r="DM887" s="11"/>
      <c r="DN887" s="11"/>
      <c r="DO887" s="11"/>
      <c r="DP887" s="11"/>
      <c r="DQ887" s="11"/>
      <c r="DR887" s="11"/>
      <c r="DS887" s="11"/>
      <c r="DT887" s="11"/>
      <c r="DU887" s="11"/>
      <c r="DV887" s="11"/>
      <c r="DW887" s="11"/>
      <c r="DX887" s="11"/>
      <c r="DY887" s="11"/>
      <c r="DZ887" s="11"/>
      <c r="EA887" s="11"/>
      <c r="EB887" s="11"/>
      <c r="EC887" s="11"/>
      <c r="ED887" s="11"/>
      <c r="EE887" s="11"/>
      <c r="EF887" s="11"/>
      <c r="EG887" s="11"/>
      <c r="EH887" s="11"/>
      <c r="EI887" s="11"/>
      <c r="EJ887" s="11"/>
      <c r="EK887" s="11"/>
      <c r="EL887" s="11"/>
      <c r="EM887" s="11"/>
    </row>
    <row r="888" spans="2:143" x14ac:dyDescent="0.25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K888" s="11"/>
      <c r="CL888" s="11"/>
      <c r="CM888" s="11"/>
      <c r="CN888" s="11"/>
      <c r="CO888" s="11"/>
      <c r="CP888" s="11"/>
      <c r="CQ888" s="11"/>
      <c r="CR888" s="11"/>
      <c r="CS888" s="11"/>
      <c r="CT888" s="11"/>
      <c r="CU888" s="11"/>
      <c r="CV888" s="11"/>
      <c r="CW888" s="11"/>
      <c r="CX888" s="11"/>
      <c r="CY888" s="11"/>
      <c r="CZ888" s="11"/>
      <c r="DA888" s="11"/>
      <c r="DB888" s="11"/>
      <c r="DC888" s="11"/>
      <c r="DD888" s="11"/>
      <c r="DE888" s="11"/>
      <c r="DF888" s="11"/>
      <c r="DG888" s="11"/>
      <c r="DH888" s="11"/>
      <c r="DI888" s="11"/>
      <c r="DJ888" s="11"/>
      <c r="DK888" s="11"/>
      <c r="DL888" s="11"/>
      <c r="DM888" s="11"/>
      <c r="DN888" s="11"/>
      <c r="DO888" s="11"/>
      <c r="DP888" s="11"/>
      <c r="DQ888" s="11"/>
      <c r="DR888" s="11"/>
      <c r="DS888" s="11"/>
      <c r="DT888" s="11"/>
      <c r="DU888" s="11"/>
      <c r="DV888" s="11"/>
      <c r="DW888" s="11"/>
      <c r="DX888" s="11"/>
      <c r="DY888" s="11"/>
      <c r="DZ888" s="11"/>
      <c r="EA888" s="11"/>
      <c r="EB888" s="11"/>
      <c r="EC888" s="11"/>
      <c r="ED888" s="11"/>
      <c r="EE888" s="11"/>
      <c r="EF888" s="11"/>
      <c r="EG888" s="11"/>
      <c r="EH888" s="11"/>
      <c r="EI888" s="11"/>
      <c r="EJ888" s="11"/>
      <c r="EK888" s="11"/>
      <c r="EL888" s="11"/>
      <c r="EM888" s="11"/>
    </row>
    <row r="889" spans="2:143" x14ac:dyDescent="0.25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1"/>
      <c r="CB889" s="11"/>
      <c r="CC889" s="11"/>
      <c r="CD889" s="11"/>
      <c r="CE889" s="11"/>
      <c r="CF889" s="11"/>
      <c r="CG889" s="11"/>
      <c r="CH889" s="11"/>
      <c r="CI889" s="11"/>
      <c r="CJ889" s="11"/>
      <c r="CK889" s="11"/>
      <c r="CL889" s="11"/>
      <c r="CM889" s="11"/>
      <c r="CN889" s="11"/>
      <c r="CO889" s="11"/>
      <c r="CP889" s="11"/>
      <c r="CQ889" s="11"/>
      <c r="CR889" s="11"/>
      <c r="CS889" s="11"/>
      <c r="CT889" s="11"/>
      <c r="CU889" s="11"/>
      <c r="CV889" s="11"/>
      <c r="CW889" s="11"/>
      <c r="CX889" s="11"/>
      <c r="CY889" s="11"/>
      <c r="CZ889" s="11"/>
      <c r="DA889" s="11"/>
      <c r="DB889" s="11"/>
      <c r="DC889" s="11"/>
      <c r="DD889" s="11"/>
      <c r="DE889" s="11"/>
      <c r="DF889" s="11"/>
      <c r="DG889" s="11"/>
      <c r="DH889" s="11"/>
      <c r="DI889" s="11"/>
      <c r="DJ889" s="11"/>
      <c r="DK889" s="11"/>
      <c r="DL889" s="11"/>
      <c r="DM889" s="11"/>
      <c r="DN889" s="11"/>
      <c r="DO889" s="11"/>
      <c r="DP889" s="11"/>
      <c r="DQ889" s="11"/>
      <c r="DR889" s="11"/>
      <c r="DS889" s="11"/>
      <c r="DT889" s="11"/>
      <c r="DU889" s="11"/>
      <c r="DV889" s="11"/>
      <c r="DW889" s="11"/>
      <c r="DX889" s="11"/>
      <c r="DY889" s="11"/>
      <c r="DZ889" s="11"/>
      <c r="EA889" s="11"/>
      <c r="EB889" s="11"/>
      <c r="EC889" s="11"/>
      <c r="ED889" s="11"/>
      <c r="EE889" s="11"/>
      <c r="EF889" s="11"/>
      <c r="EG889" s="11"/>
      <c r="EH889" s="11"/>
      <c r="EI889" s="11"/>
      <c r="EJ889" s="11"/>
      <c r="EK889" s="11"/>
      <c r="EL889" s="11"/>
      <c r="EM889" s="11"/>
    </row>
    <row r="890" spans="2:143" x14ac:dyDescent="0.25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1"/>
      <c r="CB890" s="11"/>
      <c r="CC890" s="11"/>
      <c r="CD890" s="11"/>
      <c r="CE890" s="11"/>
      <c r="CF890" s="11"/>
      <c r="CG890" s="11"/>
      <c r="CH890" s="11"/>
      <c r="CI890" s="11"/>
      <c r="CJ890" s="11"/>
      <c r="CK890" s="11"/>
      <c r="CL890" s="11"/>
      <c r="CM890" s="11"/>
      <c r="CN890" s="11"/>
      <c r="CO890" s="11"/>
      <c r="CP890" s="11"/>
      <c r="CQ890" s="11"/>
      <c r="CR890" s="11"/>
      <c r="CS890" s="11"/>
      <c r="CT890" s="11"/>
      <c r="CU890" s="11"/>
      <c r="CV890" s="11"/>
      <c r="CW890" s="11"/>
      <c r="CX890" s="11"/>
      <c r="CY890" s="11"/>
      <c r="CZ890" s="11"/>
      <c r="DA890" s="11"/>
      <c r="DB890" s="11"/>
      <c r="DC890" s="11"/>
      <c r="DD890" s="11"/>
      <c r="DE890" s="11"/>
      <c r="DF890" s="11"/>
      <c r="DG890" s="11"/>
      <c r="DH890" s="11"/>
      <c r="DI890" s="11"/>
      <c r="DJ890" s="11"/>
      <c r="DK890" s="11"/>
      <c r="DL890" s="11"/>
      <c r="DM890" s="11"/>
      <c r="DN890" s="11"/>
      <c r="DO890" s="11"/>
      <c r="DP890" s="11"/>
      <c r="DQ890" s="11"/>
      <c r="DR890" s="11"/>
      <c r="DS890" s="11"/>
      <c r="DT890" s="11"/>
      <c r="DU890" s="11"/>
      <c r="DV890" s="11"/>
      <c r="DW890" s="11"/>
      <c r="DX890" s="11"/>
      <c r="DY890" s="11"/>
      <c r="DZ890" s="11"/>
      <c r="EA890" s="11"/>
      <c r="EB890" s="11"/>
      <c r="EC890" s="11"/>
      <c r="ED890" s="11"/>
      <c r="EE890" s="11"/>
      <c r="EF890" s="11"/>
      <c r="EG890" s="11"/>
      <c r="EH890" s="11"/>
      <c r="EI890" s="11"/>
      <c r="EJ890" s="11"/>
      <c r="EK890" s="11"/>
      <c r="EL890" s="11"/>
      <c r="EM890" s="11"/>
    </row>
    <row r="891" spans="2:143" x14ac:dyDescent="0.25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1"/>
      <c r="CB891" s="11"/>
      <c r="CC891" s="11"/>
      <c r="CD891" s="11"/>
      <c r="CE891" s="11"/>
      <c r="CF891" s="11"/>
      <c r="CG891" s="11"/>
      <c r="CH891" s="11"/>
      <c r="CI891" s="11"/>
      <c r="CJ891" s="11"/>
      <c r="CK891" s="11"/>
      <c r="CL891" s="11"/>
      <c r="CM891" s="11"/>
      <c r="CN891" s="11"/>
      <c r="CO891" s="11"/>
      <c r="CP891" s="11"/>
      <c r="CQ891" s="11"/>
      <c r="CR891" s="11"/>
      <c r="CS891" s="11"/>
      <c r="CT891" s="11"/>
      <c r="CU891" s="11"/>
      <c r="CV891" s="11"/>
      <c r="CW891" s="11"/>
      <c r="CX891" s="11"/>
      <c r="CY891" s="11"/>
      <c r="CZ891" s="11"/>
      <c r="DA891" s="11"/>
      <c r="DB891" s="11"/>
      <c r="DC891" s="11"/>
      <c r="DD891" s="11"/>
      <c r="DE891" s="11"/>
      <c r="DF891" s="11"/>
      <c r="DG891" s="11"/>
      <c r="DH891" s="11"/>
      <c r="DI891" s="11"/>
      <c r="DJ891" s="11"/>
      <c r="DK891" s="11"/>
      <c r="DL891" s="11"/>
      <c r="DM891" s="11"/>
      <c r="DN891" s="11"/>
      <c r="DO891" s="11"/>
      <c r="DP891" s="11"/>
      <c r="DQ891" s="11"/>
      <c r="DR891" s="11"/>
      <c r="DS891" s="11"/>
      <c r="DT891" s="11"/>
      <c r="DU891" s="11"/>
      <c r="DV891" s="11"/>
      <c r="DW891" s="11"/>
      <c r="DX891" s="11"/>
      <c r="DY891" s="11"/>
      <c r="DZ891" s="11"/>
      <c r="EA891" s="11"/>
      <c r="EB891" s="11"/>
      <c r="EC891" s="11"/>
      <c r="ED891" s="11"/>
      <c r="EE891" s="11"/>
      <c r="EF891" s="11"/>
      <c r="EG891" s="11"/>
      <c r="EH891" s="11"/>
      <c r="EI891" s="11"/>
      <c r="EJ891" s="11"/>
      <c r="EK891" s="11"/>
      <c r="EL891" s="11"/>
      <c r="EM891" s="11"/>
    </row>
    <row r="892" spans="2:143" x14ac:dyDescent="0.25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1"/>
      <c r="CB892" s="11"/>
      <c r="CC892" s="11"/>
      <c r="CD892" s="11"/>
      <c r="CE892" s="11"/>
      <c r="CF892" s="11"/>
      <c r="CG892" s="11"/>
      <c r="CH892" s="11"/>
      <c r="CI892" s="11"/>
      <c r="CJ892" s="11"/>
      <c r="CK892" s="11"/>
      <c r="CL892" s="11"/>
      <c r="CM892" s="11"/>
      <c r="CN892" s="11"/>
      <c r="CO892" s="11"/>
      <c r="CP892" s="11"/>
      <c r="CQ892" s="11"/>
      <c r="CR892" s="11"/>
      <c r="CS892" s="11"/>
      <c r="CT892" s="11"/>
      <c r="CU892" s="11"/>
      <c r="CV892" s="11"/>
      <c r="CW892" s="11"/>
      <c r="CX892" s="11"/>
      <c r="CY892" s="11"/>
      <c r="CZ892" s="11"/>
      <c r="DA892" s="11"/>
      <c r="DB892" s="11"/>
      <c r="DC892" s="11"/>
      <c r="DD892" s="11"/>
      <c r="DE892" s="11"/>
      <c r="DF892" s="11"/>
      <c r="DG892" s="11"/>
      <c r="DH892" s="11"/>
      <c r="DI892" s="11"/>
      <c r="DJ892" s="11"/>
      <c r="DK892" s="11"/>
      <c r="DL892" s="11"/>
      <c r="DM892" s="11"/>
      <c r="DN892" s="11"/>
      <c r="DO892" s="11"/>
      <c r="DP892" s="11"/>
      <c r="DQ892" s="11"/>
      <c r="DR892" s="11"/>
      <c r="DS892" s="11"/>
      <c r="DT892" s="11"/>
      <c r="DU892" s="11"/>
      <c r="DV892" s="11"/>
      <c r="DW892" s="11"/>
      <c r="DX892" s="11"/>
      <c r="DY892" s="11"/>
      <c r="DZ892" s="11"/>
      <c r="EA892" s="11"/>
      <c r="EB892" s="11"/>
      <c r="EC892" s="11"/>
      <c r="ED892" s="11"/>
      <c r="EE892" s="11"/>
      <c r="EF892" s="11"/>
      <c r="EG892" s="11"/>
      <c r="EH892" s="11"/>
      <c r="EI892" s="11"/>
      <c r="EJ892" s="11"/>
      <c r="EK892" s="11"/>
      <c r="EL892" s="11"/>
      <c r="EM892" s="11"/>
    </row>
    <row r="893" spans="2:143" x14ac:dyDescent="0.25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  <c r="BS893" s="11"/>
      <c r="BT893" s="11"/>
      <c r="BU893" s="11"/>
      <c r="BV893" s="11"/>
      <c r="BW893" s="11"/>
      <c r="BX893" s="11"/>
      <c r="BY893" s="11"/>
      <c r="BZ893" s="11"/>
      <c r="CA893" s="11"/>
      <c r="CB893" s="11"/>
      <c r="CC893" s="11"/>
      <c r="CD893" s="11"/>
      <c r="CE893" s="11"/>
      <c r="CF893" s="11"/>
      <c r="CG893" s="11"/>
      <c r="CH893" s="11"/>
      <c r="CI893" s="11"/>
      <c r="CJ893" s="11"/>
      <c r="CK893" s="11"/>
      <c r="CL893" s="11"/>
      <c r="CM893" s="11"/>
      <c r="CN893" s="11"/>
      <c r="CO893" s="11"/>
      <c r="CP893" s="11"/>
      <c r="CQ893" s="11"/>
      <c r="CR893" s="11"/>
      <c r="CS893" s="11"/>
      <c r="CT893" s="11"/>
      <c r="CU893" s="11"/>
      <c r="CV893" s="11"/>
      <c r="CW893" s="11"/>
      <c r="CX893" s="11"/>
      <c r="CY893" s="11"/>
      <c r="CZ893" s="11"/>
      <c r="DA893" s="11"/>
      <c r="DB893" s="11"/>
      <c r="DC893" s="11"/>
      <c r="DD893" s="11"/>
      <c r="DE893" s="11"/>
      <c r="DF893" s="11"/>
      <c r="DG893" s="11"/>
      <c r="DH893" s="11"/>
      <c r="DI893" s="11"/>
      <c r="DJ893" s="11"/>
      <c r="DK893" s="11"/>
      <c r="DL893" s="11"/>
      <c r="DM893" s="11"/>
      <c r="DN893" s="11"/>
      <c r="DO893" s="11"/>
      <c r="DP893" s="11"/>
      <c r="DQ893" s="11"/>
      <c r="DR893" s="11"/>
      <c r="DS893" s="11"/>
      <c r="DT893" s="11"/>
      <c r="DU893" s="11"/>
      <c r="DV893" s="11"/>
      <c r="DW893" s="11"/>
      <c r="DX893" s="11"/>
      <c r="DY893" s="11"/>
      <c r="DZ893" s="11"/>
      <c r="EA893" s="11"/>
      <c r="EB893" s="11"/>
      <c r="EC893" s="11"/>
      <c r="ED893" s="11"/>
      <c r="EE893" s="11"/>
      <c r="EF893" s="11"/>
      <c r="EG893" s="11"/>
      <c r="EH893" s="11"/>
      <c r="EI893" s="11"/>
      <c r="EJ893" s="11"/>
      <c r="EK893" s="11"/>
      <c r="EL893" s="11"/>
      <c r="EM893" s="11"/>
    </row>
    <row r="894" spans="2:143" x14ac:dyDescent="0.25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1"/>
      <c r="CG894" s="11"/>
      <c r="CH894" s="11"/>
      <c r="CI894" s="11"/>
      <c r="CJ894" s="11"/>
      <c r="CK894" s="11"/>
      <c r="CL894" s="11"/>
      <c r="CM894" s="11"/>
      <c r="CN894" s="11"/>
      <c r="CO894" s="11"/>
      <c r="CP894" s="11"/>
      <c r="CQ894" s="11"/>
      <c r="CR894" s="11"/>
      <c r="CS894" s="11"/>
      <c r="CT894" s="11"/>
      <c r="CU894" s="11"/>
      <c r="CV894" s="11"/>
      <c r="CW894" s="11"/>
      <c r="CX894" s="11"/>
      <c r="CY894" s="11"/>
      <c r="CZ894" s="11"/>
      <c r="DA894" s="11"/>
      <c r="DB894" s="11"/>
      <c r="DC894" s="11"/>
      <c r="DD894" s="11"/>
      <c r="DE894" s="11"/>
      <c r="DF894" s="11"/>
      <c r="DG894" s="11"/>
      <c r="DH894" s="11"/>
      <c r="DI894" s="11"/>
      <c r="DJ894" s="11"/>
      <c r="DK894" s="11"/>
      <c r="DL894" s="11"/>
      <c r="DM894" s="11"/>
      <c r="DN894" s="11"/>
      <c r="DO894" s="11"/>
      <c r="DP894" s="11"/>
      <c r="DQ894" s="11"/>
      <c r="DR894" s="11"/>
      <c r="DS894" s="11"/>
      <c r="DT894" s="11"/>
      <c r="DU894" s="11"/>
      <c r="DV894" s="11"/>
      <c r="DW894" s="11"/>
      <c r="DX894" s="11"/>
      <c r="DY894" s="11"/>
      <c r="DZ894" s="11"/>
      <c r="EA894" s="11"/>
      <c r="EB894" s="11"/>
      <c r="EC894" s="11"/>
      <c r="ED894" s="11"/>
      <c r="EE894" s="11"/>
      <c r="EF894" s="11"/>
      <c r="EG894" s="11"/>
      <c r="EH894" s="11"/>
      <c r="EI894" s="11"/>
      <c r="EJ894" s="11"/>
      <c r="EK894" s="11"/>
      <c r="EL894" s="11"/>
      <c r="EM894" s="11"/>
    </row>
    <row r="895" spans="2:143" x14ac:dyDescent="0.25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1"/>
      <c r="CB895" s="11"/>
      <c r="CC895" s="11"/>
      <c r="CD895" s="11"/>
      <c r="CE895" s="11"/>
      <c r="CF895" s="11"/>
      <c r="CG895" s="11"/>
      <c r="CH895" s="11"/>
      <c r="CI895" s="11"/>
      <c r="CJ895" s="11"/>
      <c r="CK895" s="11"/>
      <c r="CL895" s="11"/>
      <c r="CM895" s="11"/>
      <c r="CN895" s="11"/>
      <c r="CO895" s="11"/>
      <c r="CP895" s="11"/>
      <c r="CQ895" s="11"/>
      <c r="CR895" s="11"/>
      <c r="CS895" s="11"/>
      <c r="CT895" s="11"/>
      <c r="CU895" s="11"/>
      <c r="CV895" s="11"/>
      <c r="CW895" s="11"/>
      <c r="CX895" s="11"/>
      <c r="CY895" s="11"/>
      <c r="CZ895" s="11"/>
      <c r="DA895" s="11"/>
      <c r="DB895" s="11"/>
      <c r="DC895" s="11"/>
      <c r="DD895" s="11"/>
      <c r="DE895" s="11"/>
      <c r="DF895" s="11"/>
      <c r="DG895" s="11"/>
      <c r="DH895" s="11"/>
      <c r="DI895" s="11"/>
      <c r="DJ895" s="11"/>
      <c r="DK895" s="11"/>
      <c r="DL895" s="11"/>
      <c r="DM895" s="11"/>
      <c r="DN895" s="11"/>
      <c r="DO895" s="11"/>
      <c r="DP895" s="11"/>
      <c r="DQ895" s="11"/>
      <c r="DR895" s="11"/>
      <c r="DS895" s="11"/>
      <c r="DT895" s="11"/>
      <c r="DU895" s="11"/>
      <c r="DV895" s="11"/>
      <c r="DW895" s="11"/>
      <c r="DX895" s="11"/>
      <c r="DY895" s="11"/>
      <c r="DZ895" s="11"/>
      <c r="EA895" s="11"/>
      <c r="EB895" s="11"/>
      <c r="EC895" s="11"/>
      <c r="ED895" s="11"/>
      <c r="EE895" s="11"/>
      <c r="EF895" s="11"/>
      <c r="EG895" s="11"/>
      <c r="EH895" s="11"/>
      <c r="EI895" s="11"/>
      <c r="EJ895" s="11"/>
      <c r="EK895" s="11"/>
      <c r="EL895" s="11"/>
      <c r="EM895" s="11"/>
    </row>
    <row r="896" spans="2:143" x14ac:dyDescent="0.25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1"/>
      <c r="CB896" s="11"/>
      <c r="CC896" s="11"/>
      <c r="CD896" s="11"/>
      <c r="CE896" s="11"/>
      <c r="CF896" s="11"/>
      <c r="CG896" s="11"/>
      <c r="CH896" s="11"/>
      <c r="CI896" s="11"/>
      <c r="CJ896" s="11"/>
      <c r="CK896" s="11"/>
      <c r="CL896" s="11"/>
      <c r="CM896" s="11"/>
      <c r="CN896" s="11"/>
      <c r="CO896" s="11"/>
      <c r="CP896" s="11"/>
      <c r="CQ896" s="11"/>
      <c r="CR896" s="11"/>
      <c r="CS896" s="11"/>
      <c r="CT896" s="11"/>
      <c r="CU896" s="11"/>
      <c r="CV896" s="11"/>
      <c r="CW896" s="11"/>
      <c r="CX896" s="11"/>
      <c r="CY896" s="11"/>
      <c r="CZ896" s="11"/>
      <c r="DA896" s="11"/>
      <c r="DB896" s="11"/>
      <c r="DC896" s="11"/>
      <c r="DD896" s="11"/>
      <c r="DE896" s="11"/>
      <c r="DF896" s="11"/>
      <c r="DG896" s="11"/>
      <c r="DH896" s="11"/>
      <c r="DI896" s="11"/>
      <c r="DJ896" s="11"/>
      <c r="DK896" s="11"/>
      <c r="DL896" s="11"/>
      <c r="DM896" s="11"/>
      <c r="DN896" s="11"/>
      <c r="DO896" s="11"/>
      <c r="DP896" s="11"/>
      <c r="DQ896" s="11"/>
      <c r="DR896" s="11"/>
      <c r="DS896" s="11"/>
      <c r="DT896" s="11"/>
      <c r="DU896" s="11"/>
      <c r="DV896" s="11"/>
      <c r="DW896" s="11"/>
      <c r="DX896" s="11"/>
      <c r="DY896" s="11"/>
      <c r="DZ896" s="11"/>
      <c r="EA896" s="11"/>
      <c r="EB896" s="11"/>
      <c r="EC896" s="11"/>
      <c r="ED896" s="11"/>
      <c r="EE896" s="11"/>
      <c r="EF896" s="11"/>
      <c r="EG896" s="11"/>
      <c r="EH896" s="11"/>
      <c r="EI896" s="11"/>
      <c r="EJ896" s="11"/>
      <c r="EK896" s="11"/>
      <c r="EL896" s="11"/>
      <c r="EM896" s="11"/>
    </row>
    <row r="897" spans="2:143" x14ac:dyDescent="0.25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  <c r="BS897" s="11"/>
      <c r="BT897" s="11"/>
      <c r="BU897" s="11"/>
      <c r="BV897" s="11"/>
      <c r="BW897" s="11"/>
      <c r="BX897" s="11"/>
      <c r="BY897" s="11"/>
      <c r="BZ897" s="11"/>
      <c r="CA897" s="11"/>
      <c r="CB897" s="11"/>
      <c r="CC897" s="11"/>
      <c r="CD897" s="11"/>
      <c r="CE897" s="11"/>
      <c r="CF897" s="11"/>
      <c r="CG897" s="11"/>
      <c r="CH897" s="11"/>
      <c r="CI897" s="11"/>
      <c r="CJ897" s="11"/>
      <c r="CK897" s="11"/>
      <c r="CL897" s="11"/>
      <c r="CM897" s="11"/>
      <c r="CN897" s="11"/>
      <c r="CO897" s="11"/>
      <c r="CP897" s="11"/>
      <c r="CQ897" s="11"/>
      <c r="CR897" s="11"/>
      <c r="CS897" s="11"/>
      <c r="CT897" s="11"/>
      <c r="CU897" s="11"/>
      <c r="CV897" s="11"/>
      <c r="CW897" s="11"/>
      <c r="CX897" s="11"/>
      <c r="CY897" s="11"/>
      <c r="CZ897" s="11"/>
      <c r="DA897" s="11"/>
      <c r="DB897" s="11"/>
      <c r="DC897" s="11"/>
      <c r="DD897" s="11"/>
      <c r="DE897" s="11"/>
      <c r="DF897" s="11"/>
      <c r="DG897" s="11"/>
      <c r="DH897" s="11"/>
      <c r="DI897" s="11"/>
      <c r="DJ897" s="11"/>
      <c r="DK897" s="11"/>
      <c r="DL897" s="11"/>
      <c r="DM897" s="11"/>
      <c r="DN897" s="11"/>
      <c r="DO897" s="11"/>
      <c r="DP897" s="11"/>
      <c r="DQ897" s="11"/>
      <c r="DR897" s="11"/>
      <c r="DS897" s="11"/>
      <c r="DT897" s="11"/>
      <c r="DU897" s="11"/>
      <c r="DV897" s="11"/>
      <c r="DW897" s="11"/>
      <c r="DX897" s="11"/>
      <c r="DY897" s="11"/>
      <c r="DZ897" s="11"/>
      <c r="EA897" s="11"/>
      <c r="EB897" s="11"/>
      <c r="EC897" s="11"/>
      <c r="ED897" s="11"/>
      <c r="EE897" s="11"/>
      <c r="EF897" s="11"/>
      <c r="EG897" s="11"/>
      <c r="EH897" s="11"/>
      <c r="EI897" s="11"/>
      <c r="EJ897" s="11"/>
      <c r="EK897" s="11"/>
      <c r="EL897" s="11"/>
      <c r="EM897" s="11"/>
    </row>
    <row r="898" spans="2:143" x14ac:dyDescent="0.25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1"/>
      <c r="CB898" s="11"/>
      <c r="CC898" s="11"/>
      <c r="CD898" s="11"/>
      <c r="CE898" s="11"/>
      <c r="CF898" s="11"/>
      <c r="CG898" s="11"/>
      <c r="CH898" s="11"/>
      <c r="CI898" s="11"/>
      <c r="CJ898" s="11"/>
      <c r="CK898" s="11"/>
      <c r="CL898" s="11"/>
      <c r="CM898" s="11"/>
      <c r="CN898" s="11"/>
      <c r="CO898" s="11"/>
      <c r="CP898" s="11"/>
      <c r="CQ898" s="11"/>
      <c r="CR898" s="11"/>
      <c r="CS898" s="11"/>
      <c r="CT898" s="11"/>
      <c r="CU898" s="11"/>
      <c r="CV898" s="11"/>
      <c r="CW898" s="11"/>
      <c r="CX898" s="11"/>
      <c r="CY898" s="11"/>
      <c r="CZ898" s="11"/>
      <c r="DA898" s="11"/>
      <c r="DB898" s="11"/>
      <c r="DC898" s="11"/>
      <c r="DD898" s="11"/>
      <c r="DE898" s="11"/>
      <c r="DF898" s="11"/>
      <c r="DG898" s="11"/>
      <c r="DH898" s="11"/>
      <c r="DI898" s="11"/>
      <c r="DJ898" s="11"/>
      <c r="DK898" s="11"/>
      <c r="DL898" s="11"/>
      <c r="DM898" s="11"/>
      <c r="DN898" s="11"/>
      <c r="DO898" s="11"/>
      <c r="DP898" s="11"/>
      <c r="DQ898" s="11"/>
      <c r="DR898" s="11"/>
      <c r="DS898" s="11"/>
      <c r="DT898" s="11"/>
      <c r="DU898" s="11"/>
      <c r="DV898" s="11"/>
      <c r="DW898" s="11"/>
      <c r="DX898" s="11"/>
      <c r="DY898" s="11"/>
      <c r="DZ898" s="11"/>
      <c r="EA898" s="11"/>
      <c r="EB898" s="11"/>
      <c r="EC898" s="11"/>
      <c r="ED898" s="11"/>
      <c r="EE898" s="11"/>
      <c r="EF898" s="11"/>
      <c r="EG898" s="11"/>
      <c r="EH898" s="11"/>
      <c r="EI898" s="11"/>
      <c r="EJ898" s="11"/>
      <c r="EK898" s="11"/>
      <c r="EL898" s="11"/>
      <c r="EM898" s="11"/>
    </row>
    <row r="899" spans="2:143" x14ac:dyDescent="0.25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1"/>
      <c r="CB899" s="11"/>
      <c r="CC899" s="11"/>
      <c r="CD899" s="11"/>
      <c r="CE899" s="11"/>
      <c r="CF899" s="11"/>
      <c r="CG899" s="11"/>
      <c r="CH899" s="11"/>
      <c r="CI899" s="11"/>
      <c r="CJ899" s="11"/>
      <c r="CK899" s="11"/>
      <c r="CL899" s="11"/>
      <c r="CM899" s="11"/>
      <c r="CN899" s="11"/>
      <c r="CO899" s="11"/>
      <c r="CP899" s="11"/>
      <c r="CQ899" s="11"/>
      <c r="CR899" s="11"/>
      <c r="CS899" s="11"/>
      <c r="CT899" s="11"/>
      <c r="CU899" s="11"/>
      <c r="CV899" s="11"/>
      <c r="CW899" s="11"/>
      <c r="CX899" s="11"/>
      <c r="CY899" s="11"/>
      <c r="CZ899" s="11"/>
      <c r="DA899" s="11"/>
      <c r="DB899" s="11"/>
      <c r="DC899" s="11"/>
      <c r="DD899" s="11"/>
      <c r="DE899" s="11"/>
      <c r="DF899" s="11"/>
      <c r="DG899" s="11"/>
      <c r="DH899" s="11"/>
      <c r="DI899" s="11"/>
      <c r="DJ899" s="11"/>
      <c r="DK899" s="11"/>
      <c r="DL899" s="11"/>
      <c r="DM899" s="11"/>
      <c r="DN899" s="11"/>
      <c r="DO899" s="11"/>
      <c r="DP899" s="11"/>
      <c r="DQ899" s="11"/>
      <c r="DR899" s="11"/>
      <c r="DS899" s="11"/>
      <c r="DT899" s="11"/>
      <c r="DU899" s="11"/>
      <c r="DV899" s="11"/>
      <c r="DW899" s="11"/>
      <c r="DX899" s="11"/>
      <c r="DY899" s="11"/>
      <c r="DZ899" s="11"/>
      <c r="EA899" s="11"/>
      <c r="EB899" s="11"/>
      <c r="EC899" s="11"/>
      <c r="ED899" s="11"/>
      <c r="EE899" s="11"/>
      <c r="EF899" s="11"/>
      <c r="EG899" s="11"/>
      <c r="EH899" s="11"/>
      <c r="EI899" s="11"/>
      <c r="EJ899" s="11"/>
      <c r="EK899" s="11"/>
      <c r="EL899" s="11"/>
      <c r="EM899" s="11"/>
    </row>
    <row r="900" spans="2:143" x14ac:dyDescent="0.25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/>
      <c r="BT900" s="11"/>
      <c r="BU900" s="11"/>
      <c r="BV900" s="11"/>
      <c r="BW900" s="11"/>
      <c r="BX900" s="11"/>
      <c r="BY900" s="11"/>
      <c r="BZ900" s="11"/>
      <c r="CA900" s="11"/>
      <c r="CB900" s="11"/>
      <c r="CC900" s="11"/>
      <c r="CD900" s="11"/>
      <c r="CE900" s="11"/>
      <c r="CF900" s="11"/>
      <c r="CG900" s="11"/>
      <c r="CH900" s="11"/>
      <c r="CI900" s="11"/>
      <c r="CJ900" s="11"/>
      <c r="CK900" s="11"/>
      <c r="CL900" s="11"/>
      <c r="CM900" s="11"/>
      <c r="CN900" s="11"/>
      <c r="CO900" s="11"/>
      <c r="CP900" s="11"/>
      <c r="CQ900" s="11"/>
      <c r="CR900" s="11"/>
      <c r="CS900" s="11"/>
      <c r="CT900" s="11"/>
      <c r="CU900" s="11"/>
      <c r="CV900" s="11"/>
      <c r="CW900" s="11"/>
      <c r="CX900" s="11"/>
      <c r="CY900" s="11"/>
      <c r="CZ900" s="11"/>
      <c r="DA900" s="11"/>
      <c r="DB900" s="11"/>
      <c r="DC900" s="11"/>
      <c r="DD900" s="11"/>
      <c r="DE900" s="11"/>
      <c r="DF900" s="11"/>
      <c r="DG900" s="11"/>
      <c r="DH900" s="11"/>
      <c r="DI900" s="11"/>
      <c r="DJ900" s="11"/>
      <c r="DK900" s="11"/>
      <c r="DL900" s="11"/>
      <c r="DM900" s="11"/>
      <c r="DN900" s="11"/>
      <c r="DO900" s="11"/>
      <c r="DP900" s="11"/>
      <c r="DQ900" s="11"/>
      <c r="DR900" s="11"/>
      <c r="DS900" s="11"/>
      <c r="DT900" s="11"/>
      <c r="DU900" s="11"/>
      <c r="DV900" s="11"/>
      <c r="DW900" s="11"/>
      <c r="DX900" s="11"/>
      <c r="DY900" s="11"/>
      <c r="DZ900" s="11"/>
      <c r="EA900" s="11"/>
      <c r="EB900" s="11"/>
      <c r="EC900" s="11"/>
      <c r="ED900" s="11"/>
      <c r="EE900" s="11"/>
      <c r="EF900" s="11"/>
      <c r="EG900" s="11"/>
      <c r="EH900" s="11"/>
      <c r="EI900" s="11"/>
      <c r="EJ900" s="11"/>
      <c r="EK900" s="11"/>
      <c r="EL900" s="11"/>
      <c r="EM900" s="11"/>
    </row>
    <row r="901" spans="2:143" x14ac:dyDescent="0.25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1"/>
      <c r="CB901" s="11"/>
      <c r="CC901" s="11"/>
      <c r="CD901" s="11"/>
      <c r="CE901" s="11"/>
      <c r="CF901" s="11"/>
      <c r="CG901" s="11"/>
      <c r="CH901" s="11"/>
      <c r="CI901" s="11"/>
      <c r="CJ901" s="11"/>
      <c r="CK901" s="11"/>
      <c r="CL901" s="11"/>
      <c r="CM901" s="11"/>
      <c r="CN901" s="11"/>
      <c r="CO901" s="11"/>
      <c r="CP901" s="11"/>
      <c r="CQ901" s="11"/>
      <c r="CR901" s="11"/>
      <c r="CS901" s="11"/>
      <c r="CT901" s="11"/>
      <c r="CU901" s="11"/>
      <c r="CV901" s="11"/>
      <c r="CW901" s="11"/>
      <c r="CX901" s="11"/>
      <c r="CY901" s="11"/>
      <c r="CZ901" s="11"/>
      <c r="DA901" s="11"/>
      <c r="DB901" s="11"/>
      <c r="DC901" s="11"/>
      <c r="DD901" s="11"/>
      <c r="DE901" s="11"/>
      <c r="DF901" s="11"/>
      <c r="DG901" s="11"/>
      <c r="DH901" s="11"/>
      <c r="DI901" s="11"/>
      <c r="DJ901" s="11"/>
      <c r="DK901" s="11"/>
      <c r="DL901" s="11"/>
      <c r="DM901" s="11"/>
      <c r="DN901" s="11"/>
      <c r="DO901" s="11"/>
      <c r="DP901" s="11"/>
      <c r="DQ901" s="11"/>
      <c r="DR901" s="11"/>
      <c r="DS901" s="11"/>
      <c r="DT901" s="11"/>
      <c r="DU901" s="11"/>
      <c r="DV901" s="11"/>
      <c r="DW901" s="11"/>
      <c r="DX901" s="11"/>
      <c r="DY901" s="11"/>
      <c r="DZ901" s="11"/>
      <c r="EA901" s="11"/>
      <c r="EB901" s="11"/>
      <c r="EC901" s="11"/>
      <c r="ED901" s="11"/>
      <c r="EE901" s="11"/>
      <c r="EF901" s="11"/>
      <c r="EG901" s="11"/>
      <c r="EH901" s="11"/>
      <c r="EI901" s="11"/>
      <c r="EJ901" s="11"/>
      <c r="EK901" s="11"/>
      <c r="EL901" s="11"/>
      <c r="EM901" s="11"/>
    </row>
    <row r="902" spans="2:143" x14ac:dyDescent="0.25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1"/>
      <c r="CB902" s="11"/>
      <c r="CC902" s="11"/>
      <c r="CD902" s="11"/>
      <c r="CE902" s="11"/>
      <c r="CF902" s="11"/>
      <c r="CG902" s="11"/>
      <c r="CH902" s="11"/>
      <c r="CI902" s="11"/>
      <c r="CJ902" s="11"/>
      <c r="CK902" s="11"/>
      <c r="CL902" s="11"/>
      <c r="CM902" s="11"/>
      <c r="CN902" s="11"/>
      <c r="CO902" s="11"/>
      <c r="CP902" s="11"/>
      <c r="CQ902" s="11"/>
      <c r="CR902" s="11"/>
      <c r="CS902" s="11"/>
      <c r="CT902" s="11"/>
      <c r="CU902" s="11"/>
      <c r="CV902" s="11"/>
      <c r="CW902" s="11"/>
      <c r="CX902" s="11"/>
      <c r="CY902" s="11"/>
      <c r="CZ902" s="11"/>
      <c r="DA902" s="11"/>
      <c r="DB902" s="11"/>
      <c r="DC902" s="11"/>
      <c r="DD902" s="11"/>
      <c r="DE902" s="11"/>
      <c r="DF902" s="11"/>
      <c r="DG902" s="11"/>
      <c r="DH902" s="11"/>
      <c r="DI902" s="11"/>
      <c r="DJ902" s="11"/>
      <c r="DK902" s="11"/>
      <c r="DL902" s="11"/>
      <c r="DM902" s="11"/>
      <c r="DN902" s="11"/>
      <c r="DO902" s="11"/>
      <c r="DP902" s="11"/>
      <c r="DQ902" s="11"/>
      <c r="DR902" s="11"/>
      <c r="DS902" s="11"/>
      <c r="DT902" s="11"/>
      <c r="DU902" s="11"/>
      <c r="DV902" s="11"/>
      <c r="DW902" s="11"/>
      <c r="DX902" s="11"/>
      <c r="DY902" s="11"/>
      <c r="DZ902" s="11"/>
      <c r="EA902" s="11"/>
      <c r="EB902" s="11"/>
      <c r="EC902" s="11"/>
      <c r="ED902" s="11"/>
      <c r="EE902" s="11"/>
      <c r="EF902" s="11"/>
      <c r="EG902" s="11"/>
      <c r="EH902" s="11"/>
      <c r="EI902" s="11"/>
      <c r="EJ902" s="11"/>
      <c r="EK902" s="11"/>
      <c r="EL902" s="11"/>
      <c r="EM902" s="11"/>
    </row>
    <row r="903" spans="2:143" x14ac:dyDescent="0.25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1"/>
      <c r="CB903" s="11"/>
      <c r="CC903" s="11"/>
      <c r="CD903" s="11"/>
      <c r="CE903" s="11"/>
      <c r="CF903" s="11"/>
      <c r="CG903" s="11"/>
      <c r="CH903" s="11"/>
      <c r="CI903" s="11"/>
      <c r="CJ903" s="11"/>
      <c r="CK903" s="11"/>
      <c r="CL903" s="11"/>
      <c r="CM903" s="11"/>
      <c r="CN903" s="11"/>
      <c r="CO903" s="11"/>
      <c r="CP903" s="11"/>
      <c r="CQ903" s="11"/>
      <c r="CR903" s="11"/>
      <c r="CS903" s="11"/>
      <c r="CT903" s="11"/>
      <c r="CU903" s="11"/>
      <c r="CV903" s="11"/>
      <c r="CW903" s="11"/>
      <c r="CX903" s="11"/>
      <c r="CY903" s="11"/>
      <c r="CZ903" s="11"/>
      <c r="DA903" s="11"/>
      <c r="DB903" s="11"/>
      <c r="DC903" s="11"/>
      <c r="DD903" s="11"/>
      <c r="DE903" s="11"/>
      <c r="DF903" s="11"/>
      <c r="DG903" s="11"/>
      <c r="DH903" s="11"/>
      <c r="DI903" s="11"/>
      <c r="DJ903" s="11"/>
      <c r="DK903" s="11"/>
      <c r="DL903" s="11"/>
      <c r="DM903" s="11"/>
      <c r="DN903" s="11"/>
      <c r="DO903" s="11"/>
      <c r="DP903" s="11"/>
      <c r="DQ903" s="11"/>
      <c r="DR903" s="11"/>
      <c r="DS903" s="11"/>
      <c r="DT903" s="11"/>
      <c r="DU903" s="11"/>
      <c r="DV903" s="11"/>
      <c r="DW903" s="11"/>
      <c r="DX903" s="11"/>
      <c r="DY903" s="11"/>
      <c r="DZ903" s="11"/>
      <c r="EA903" s="11"/>
      <c r="EB903" s="11"/>
      <c r="EC903" s="11"/>
      <c r="ED903" s="11"/>
      <c r="EE903" s="11"/>
      <c r="EF903" s="11"/>
      <c r="EG903" s="11"/>
      <c r="EH903" s="11"/>
      <c r="EI903" s="11"/>
      <c r="EJ903" s="11"/>
      <c r="EK903" s="11"/>
      <c r="EL903" s="11"/>
      <c r="EM903" s="11"/>
    </row>
    <row r="904" spans="2:143" x14ac:dyDescent="0.25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  <c r="BS904" s="11"/>
      <c r="BT904" s="11"/>
      <c r="BU904" s="11"/>
      <c r="BV904" s="11"/>
      <c r="BW904" s="11"/>
      <c r="BX904" s="11"/>
      <c r="BY904" s="11"/>
      <c r="BZ904" s="11"/>
      <c r="CA904" s="11"/>
      <c r="CB904" s="11"/>
      <c r="CC904" s="11"/>
      <c r="CD904" s="11"/>
      <c r="CE904" s="11"/>
      <c r="CF904" s="11"/>
      <c r="CG904" s="11"/>
      <c r="CH904" s="11"/>
      <c r="CI904" s="11"/>
      <c r="CJ904" s="11"/>
      <c r="CK904" s="11"/>
      <c r="CL904" s="11"/>
      <c r="CM904" s="11"/>
      <c r="CN904" s="11"/>
      <c r="CO904" s="11"/>
      <c r="CP904" s="11"/>
      <c r="CQ904" s="11"/>
      <c r="CR904" s="11"/>
      <c r="CS904" s="11"/>
      <c r="CT904" s="11"/>
      <c r="CU904" s="11"/>
      <c r="CV904" s="11"/>
      <c r="CW904" s="11"/>
      <c r="CX904" s="11"/>
      <c r="CY904" s="11"/>
      <c r="CZ904" s="11"/>
      <c r="DA904" s="11"/>
      <c r="DB904" s="11"/>
      <c r="DC904" s="11"/>
      <c r="DD904" s="11"/>
      <c r="DE904" s="11"/>
      <c r="DF904" s="11"/>
      <c r="DG904" s="11"/>
      <c r="DH904" s="11"/>
      <c r="DI904" s="11"/>
      <c r="DJ904" s="11"/>
      <c r="DK904" s="11"/>
      <c r="DL904" s="11"/>
      <c r="DM904" s="11"/>
      <c r="DN904" s="11"/>
      <c r="DO904" s="11"/>
      <c r="DP904" s="11"/>
      <c r="DQ904" s="11"/>
      <c r="DR904" s="11"/>
      <c r="DS904" s="11"/>
      <c r="DT904" s="11"/>
      <c r="DU904" s="11"/>
      <c r="DV904" s="11"/>
      <c r="DW904" s="11"/>
      <c r="DX904" s="11"/>
      <c r="DY904" s="11"/>
      <c r="DZ904" s="11"/>
      <c r="EA904" s="11"/>
      <c r="EB904" s="11"/>
      <c r="EC904" s="11"/>
      <c r="ED904" s="11"/>
      <c r="EE904" s="11"/>
      <c r="EF904" s="11"/>
      <c r="EG904" s="11"/>
      <c r="EH904" s="11"/>
      <c r="EI904" s="11"/>
      <c r="EJ904" s="11"/>
      <c r="EK904" s="11"/>
      <c r="EL904" s="11"/>
      <c r="EM904" s="11"/>
    </row>
    <row r="905" spans="2:143" x14ac:dyDescent="0.25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  <c r="BS905" s="11"/>
      <c r="BT905" s="11"/>
      <c r="BU905" s="11"/>
      <c r="BV905" s="11"/>
      <c r="BW905" s="11"/>
      <c r="BX905" s="11"/>
      <c r="BY905" s="11"/>
      <c r="BZ905" s="11"/>
      <c r="CA905" s="11"/>
      <c r="CB905" s="11"/>
      <c r="CC905" s="11"/>
      <c r="CD905" s="11"/>
      <c r="CE905" s="11"/>
      <c r="CF905" s="11"/>
      <c r="CG905" s="11"/>
      <c r="CH905" s="11"/>
      <c r="CI905" s="11"/>
      <c r="CJ905" s="11"/>
      <c r="CK905" s="11"/>
      <c r="CL905" s="11"/>
      <c r="CM905" s="11"/>
      <c r="CN905" s="11"/>
      <c r="CO905" s="11"/>
      <c r="CP905" s="11"/>
      <c r="CQ905" s="11"/>
      <c r="CR905" s="11"/>
      <c r="CS905" s="11"/>
      <c r="CT905" s="11"/>
      <c r="CU905" s="11"/>
      <c r="CV905" s="11"/>
      <c r="CW905" s="11"/>
      <c r="CX905" s="11"/>
      <c r="CY905" s="11"/>
      <c r="CZ905" s="11"/>
      <c r="DA905" s="11"/>
      <c r="DB905" s="11"/>
      <c r="DC905" s="11"/>
      <c r="DD905" s="11"/>
      <c r="DE905" s="11"/>
      <c r="DF905" s="11"/>
      <c r="DG905" s="11"/>
      <c r="DH905" s="11"/>
      <c r="DI905" s="11"/>
      <c r="DJ905" s="11"/>
      <c r="DK905" s="11"/>
      <c r="DL905" s="11"/>
      <c r="DM905" s="11"/>
      <c r="DN905" s="11"/>
      <c r="DO905" s="11"/>
      <c r="DP905" s="11"/>
      <c r="DQ905" s="11"/>
      <c r="DR905" s="11"/>
      <c r="DS905" s="11"/>
      <c r="DT905" s="11"/>
      <c r="DU905" s="11"/>
      <c r="DV905" s="11"/>
      <c r="DW905" s="11"/>
      <c r="DX905" s="11"/>
      <c r="DY905" s="11"/>
      <c r="DZ905" s="11"/>
      <c r="EA905" s="11"/>
      <c r="EB905" s="11"/>
      <c r="EC905" s="11"/>
      <c r="ED905" s="11"/>
      <c r="EE905" s="11"/>
      <c r="EF905" s="11"/>
      <c r="EG905" s="11"/>
      <c r="EH905" s="11"/>
      <c r="EI905" s="11"/>
      <c r="EJ905" s="11"/>
      <c r="EK905" s="11"/>
      <c r="EL905" s="11"/>
      <c r="EM905" s="11"/>
    </row>
    <row r="906" spans="2:143" x14ac:dyDescent="0.25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  <c r="BS906" s="11"/>
      <c r="BT906" s="11"/>
      <c r="BU906" s="11"/>
      <c r="BV906" s="11"/>
      <c r="BW906" s="11"/>
      <c r="BX906" s="11"/>
      <c r="BY906" s="11"/>
      <c r="BZ906" s="11"/>
      <c r="CA906" s="11"/>
      <c r="CB906" s="11"/>
      <c r="CC906" s="11"/>
      <c r="CD906" s="11"/>
      <c r="CE906" s="11"/>
      <c r="CF906" s="11"/>
      <c r="CG906" s="11"/>
      <c r="CH906" s="11"/>
      <c r="CI906" s="11"/>
      <c r="CJ906" s="11"/>
      <c r="CK906" s="11"/>
      <c r="CL906" s="11"/>
      <c r="CM906" s="11"/>
      <c r="CN906" s="11"/>
      <c r="CO906" s="11"/>
      <c r="CP906" s="11"/>
      <c r="CQ906" s="11"/>
      <c r="CR906" s="11"/>
      <c r="CS906" s="11"/>
      <c r="CT906" s="11"/>
      <c r="CU906" s="11"/>
      <c r="CV906" s="11"/>
      <c r="CW906" s="11"/>
      <c r="CX906" s="11"/>
      <c r="CY906" s="11"/>
      <c r="CZ906" s="11"/>
      <c r="DA906" s="11"/>
      <c r="DB906" s="11"/>
      <c r="DC906" s="11"/>
      <c r="DD906" s="11"/>
      <c r="DE906" s="11"/>
      <c r="DF906" s="11"/>
      <c r="DG906" s="11"/>
      <c r="DH906" s="11"/>
      <c r="DI906" s="11"/>
      <c r="DJ906" s="11"/>
      <c r="DK906" s="11"/>
      <c r="DL906" s="11"/>
      <c r="DM906" s="11"/>
      <c r="DN906" s="11"/>
      <c r="DO906" s="11"/>
      <c r="DP906" s="11"/>
      <c r="DQ906" s="11"/>
      <c r="DR906" s="11"/>
      <c r="DS906" s="11"/>
      <c r="DT906" s="11"/>
      <c r="DU906" s="11"/>
      <c r="DV906" s="11"/>
      <c r="DW906" s="11"/>
      <c r="DX906" s="11"/>
      <c r="DY906" s="11"/>
      <c r="DZ906" s="11"/>
      <c r="EA906" s="11"/>
      <c r="EB906" s="11"/>
      <c r="EC906" s="11"/>
      <c r="ED906" s="11"/>
      <c r="EE906" s="11"/>
      <c r="EF906" s="11"/>
      <c r="EG906" s="11"/>
      <c r="EH906" s="11"/>
      <c r="EI906" s="11"/>
      <c r="EJ906" s="11"/>
      <c r="EK906" s="11"/>
      <c r="EL906" s="11"/>
      <c r="EM906" s="11"/>
    </row>
    <row r="907" spans="2:143" x14ac:dyDescent="0.25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1"/>
      <c r="CB907" s="11"/>
      <c r="CC907" s="11"/>
      <c r="CD907" s="11"/>
      <c r="CE907" s="11"/>
      <c r="CF907" s="11"/>
      <c r="CG907" s="11"/>
      <c r="CH907" s="11"/>
      <c r="CI907" s="11"/>
      <c r="CJ907" s="11"/>
      <c r="CK907" s="11"/>
      <c r="CL907" s="11"/>
      <c r="CM907" s="11"/>
      <c r="CN907" s="11"/>
      <c r="CO907" s="11"/>
      <c r="CP907" s="11"/>
      <c r="CQ907" s="11"/>
      <c r="CR907" s="11"/>
      <c r="CS907" s="11"/>
      <c r="CT907" s="11"/>
      <c r="CU907" s="11"/>
      <c r="CV907" s="11"/>
      <c r="CW907" s="11"/>
      <c r="CX907" s="11"/>
      <c r="CY907" s="11"/>
      <c r="CZ907" s="11"/>
      <c r="DA907" s="11"/>
      <c r="DB907" s="11"/>
      <c r="DC907" s="11"/>
      <c r="DD907" s="11"/>
      <c r="DE907" s="11"/>
      <c r="DF907" s="11"/>
      <c r="DG907" s="11"/>
      <c r="DH907" s="11"/>
      <c r="DI907" s="11"/>
      <c r="DJ907" s="11"/>
      <c r="DK907" s="11"/>
      <c r="DL907" s="11"/>
      <c r="DM907" s="11"/>
      <c r="DN907" s="11"/>
      <c r="DO907" s="11"/>
      <c r="DP907" s="11"/>
      <c r="DQ907" s="11"/>
      <c r="DR907" s="11"/>
      <c r="DS907" s="11"/>
      <c r="DT907" s="11"/>
      <c r="DU907" s="11"/>
      <c r="DV907" s="11"/>
      <c r="DW907" s="11"/>
      <c r="DX907" s="11"/>
      <c r="DY907" s="11"/>
      <c r="DZ907" s="11"/>
      <c r="EA907" s="11"/>
      <c r="EB907" s="11"/>
      <c r="EC907" s="11"/>
      <c r="ED907" s="11"/>
      <c r="EE907" s="11"/>
      <c r="EF907" s="11"/>
      <c r="EG907" s="11"/>
      <c r="EH907" s="11"/>
      <c r="EI907" s="11"/>
      <c r="EJ907" s="11"/>
      <c r="EK907" s="11"/>
      <c r="EL907" s="11"/>
      <c r="EM907" s="11"/>
    </row>
    <row r="908" spans="2:143" x14ac:dyDescent="0.25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K908" s="11"/>
      <c r="CL908" s="11"/>
      <c r="CM908" s="11"/>
      <c r="CN908" s="11"/>
      <c r="CO908" s="11"/>
      <c r="CP908" s="11"/>
      <c r="CQ908" s="11"/>
      <c r="CR908" s="11"/>
      <c r="CS908" s="11"/>
      <c r="CT908" s="11"/>
      <c r="CU908" s="11"/>
      <c r="CV908" s="11"/>
      <c r="CW908" s="11"/>
      <c r="CX908" s="11"/>
      <c r="CY908" s="11"/>
      <c r="CZ908" s="11"/>
      <c r="DA908" s="11"/>
      <c r="DB908" s="11"/>
      <c r="DC908" s="11"/>
      <c r="DD908" s="11"/>
      <c r="DE908" s="11"/>
      <c r="DF908" s="11"/>
      <c r="DG908" s="11"/>
      <c r="DH908" s="11"/>
      <c r="DI908" s="11"/>
      <c r="DJ908" s="11"/>
      <c r="DK908" s="11"/>
      <c r="DL908" s="11"/>
      <c r="DM908" s="11"/>
      <c r="DN908" s="11"/>
      <c r="DO908" s="11"/>
      <c r="DP908" s="11"/>
      <c r="DQ908" s="11"/>
      <c r="DR908" s="11"/>
      <c r="DS908" s="11"/>
      <c r="DT908" s="11"/>
      <c r="DU908" s="11"/>
      <c r="DV908" s="11"/>
      <c r="DW908" s="11"/>
      <c r="DX908" s="11"/>
      <c r="DY908" s="11"/>
      <c r="DZ908" s="11"/>
      <c r="EA908" s="11"/>
      <c r="EB908" s="11"/>
      <c r="EC908" s="11"/>
      <c r="ED908" s="11"/>
      <c r="EE908" s="11"/>
      <c r="EF908" s="11"/>
      <c r="EG908" s="11"/>
      <c r="EH908" s="11"/>
      <c r="EI908" s="11"/>
      <c r="EJ908" s="11"/>
      <c r="EK908" s="11"/>
      <c r="EL908" s="11"/>
      <c r="EM908" s="11"/>
    </row>
    <row r="909" spans="2:143" x14ac:dyDescent="0.25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  <c r="BS909" s="11"/>
      <c r="BT909" s="11"/>
      <c r="BU909" s="11"/>
      <c r="BV909" s="11"/>
      <c r="BW909" s="11"/>
      <c r="BX909" s="11"/>
      <c r="BY909" s="11"/>
      <c r="BZ909" s="11"/>
      <c r="CA909" s="11"/>
      <c r="CB909" s="11"/>
      <c r="CC909" s="11"/>
      <c r="CD909" s="11"/>
      <c r="CE909" s="11"/>
      <c r="CF909" s="11"/>
      <c r="CG909" s="11"/>
      <c r="CH909" s="11"/>
      <c r="CI909" s="11"/>
      <c r="CJ909" s="11"/>
      <c r="CK909" s="11"/>
      <c r="CL909" s="11"/>
      <c r="CM909" s="11"/>
      <c r="CN909" s="11"/>
      <c r="CO909" s="11"/>
      <c r="CP909" s="11"/>
      <c r="CQ909" s="11"/>
      <c r="CR909" s="11"/>
      <c r="CS909" s="11"/>
      <c r="CT909" s="11"/>
      <c r="CU909" s="11"/>
      <c r="CV909" s="11"/>
      <c r="CW909" s="11"/>
      <c r="CX909" s="11"/>
      <c r="CY909" s="11"/>
      <c r="CZ909" s="11"/>
      <c r="DA909" s="11"/>
      <c r="DB909" s="11"/>
      <c r="DC909" s="11"/>
      <c r="DD909" s="11"/>
      <c r="DE909" s="11"/>
      <c r="DF909" s="11"/>
      <c r="DG909" s="11"/>
      <c r="DH909" s="11"/>
      <c r="DI909" s="11"/>
      <c r="DJ909" s="11"/>
      <c r="DK909" s="11"/>
      <c r="DL909" s="11"/>
      <c r="DM909" s="11"/>
      <c r="DN909" s="11"/>
      <c r="DO909" s="11"/>
      <c r="DP909" s="11"/>
      <c r="DQ909" s="11"/>
      <c r="DR909" s="11"/>
      <c r="DS909" s="11"/>
      <c r="DT909" s="11"/>
      <c r="DU909" s="11"/>
      <c r="DV909" s="11"/>
      <c r="DW909" s="11"/>
      <c r="DX909" s="11"/>
      <c r="DY909" s="11"/>
      <c r="DZ909" s="11"/>
      <c r="EA909" s="11"/>
      <c r="EB909" s="11"/>
      <c r="EC909" s="11"/>
      <c r="ED909" s="11"/>
      <c r="EE909" s="11"/>
      <c r="EF909" s="11"/>
      <c r="EG909" s="11"/>
      <c r="EH909" s="11"/>
      <c r="EI909" s="11"/>
      <c r="EJ909" s="11"/>
      <c r="EK909" s="11"/>
      <c r="EL909" s="11"/>
      <c r="EM909" s="11"/>
    </row>
    <row r="910" spans="2:143" x14ac:dyDescent="0.25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1"/>
      <c r="CB910" s="11"/>
      <c r="CC910" s="11"/>
      <c r="CD910" s="11"/>
      <c r="CE910" s="11"/>
      <c r="CF910" s="11"/>
      <c r="CG910" s="11"/>
      <c r="CH910" s="11"/>
      <c r="CI910" s="11"/>
      <c r="CJ910" s="11"/>
      <c r="CK910" s="11"/>
      <c r="CL910" s="11"/>
      <c r="CM910" s="11"/>
      <c r="CN910" s="11"/>
      <c r="CO910" s="11"/>
      <c r="CP910" s="11"/>
      <c r="CQ910" s="11"/>
      <c r="CR910" s="11"/>
      <c r="CS910" s="11"/>
      <c r="CT910" s="11"/>
      <c r="CU910" s="11"/>
      <c r="CV910" s="11"/>
      <c r="CW910" s="11"/>
      <c r="CX910" s="11"/>
      <c r="CY910" s="11"/>
      <c r="CZ910" s="11"/>
      <c r="DA910" s="11"/>
      <c r="DB910" s="11"/>
      <c r="DC910" s="11"/>
      <c r="DD910" s="11"/>
      <c r="DE910" s="11"/>
      <c r="DF910" s="11"/>
      <c r="DG910" s="11"/>
      <c r="DH910" s="11"/>
      <c r="DI910" s="11"/>
      <c r="DJ910" s="11"/>
      <c r="DK910" s="11"/>
      <c r="DL910" s="11"/>
      <c r="DM910" s="11"/>
      <c r="DN910" s="11"/>
      <c r="DO910" s="11"/>
      <c r="DP910" s="11"/>
      <c r="DQ910" s="11"/>
      <c r="DR910" s="11"/>
      <c r="DS910" s="11"/>
      <c r="DT910" s="11"/>
      <c r="DU910" s="11"/>
      <c r="DV910" s="11"/>
      <c r="DW910" s="11"/>
      <c r="DX910" s="11"/>
      <c r="DY910" s="11"/>
      <c r="DZ910" s="11"/>
      <c r="EA910" s="11"/>
      <c r="EB910" s="11"/>
      <c r="EC910" s="11"/>
      <c r="ED910" s="11"/>
      <c r="EE910" s="11"/>
      <c r="EF910" s="11"/>
      <c r="EG910" s="11"/>
      <c r="EH910" s="11"/>
      <c r="EI910" s="11"/>
      <c r="EJ910" s="11"/>
      <c r="EK910" s="11"/>
      <c r="EL910" s="11"/>
      <c r="EM910" s="11"/>
    </row>
    <row r="911" spans="2:143" x14ac:dyDescent="0.25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1"/>
      <c r="CB911" s="11"/>
      <c r="CC911" s="11"/>
      <c r="CD911" s="11"/>
      <c r="CE911" s="11"/>
      <c r="CF911" s="11"/>
      <c r="CG911" s="11"/>
      <c r="CH911" s="11"/>
      <c r="CI911" s="11"/>
      <c r="CJ911" s="11"/>
      <c r="CK911" s="11"/>
      <c r="CL911" s="11"/>
      <c r="CM911" s="11"/>
      <c r="CN911" s="11"/>
      <c r="CO911" s="11"/>
      <c r="CP911" s="11"/>
      <c r="CQ911" s="11"/>
      <c r="CR911" s="11"/>
      <c r="CS911" s="11"/>
      <c r="CT911" s="11"/>
      <c r="CU911" s="11"/>
      <c r="CV911" s="11"/>
      <c r="CW911" s="11"/>
      <c r="CX911" s="11"/>
      <c r="CY911" s="11"/>
      <c r="CZ911" s="11"/>
      <c r="DA911" s="11"/>
      <c r="DB911" s="11"/>
      <c r="DC911" s="11"/>
      <c r="DD911" s="11"/>
      <c r="DE911" s="11"/>
      <c r="DF911" s="11"/>
      <c r="DG911" s="11"/>
      <c r="DH911" s="11"/>
      <c r="DI911" s="11"/>
      <c r="DJ911" s="11"/>
      <c r="DK911" s="11"/>
      <c r="DL911" s="11"/>
      <c r="DM911" s="11"/>
      <c r="DN911" s="11"/>
      <c r="DO911" s="11"/>
      <c r="DP911" s="11"/>
      <c r="DQ911" s="11"/>
      <c r="DR911" s="11"/>
      <c r="DS911" s="11"/>
      <c r="DT911" s="11"/>
      <c r="DU911" s="11"/>
      <c r="DV911" s="11"/>
      <c r="DW911" s="11"/>
      <c r="DX911" s="11"/>
      <c r="DY911" s="11"/>
      <c r="DZ911" s="11"/>
      <c r="EA911" s="11"/>
      <c r="EB911" s="11"/>
      <c r="EC911" s="11"/>
      <c r="ED911" s="11"/>
      <c r="EE911" s="11"/>
      <c r="EF911" s="11"/>
      <c r="EG911" s="11"/>
      <c r="EH911" s="11"/>
      <c r="EI911" s="11"/>
      <c r="EJ911" s="11"/>
      <c r="EK911" s="11"/>
      <c r="EL911" s="11"/>
      <c r="EM911" s="11"/>
    </row>
    <row r="912" spans="2:143" x14ac:dyDescent="0.25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1"/>
      <c r="CB912" s="11"/>
      <c r="CC912" s="11"/>
      <c r="CD912" s="11"/>
      <c r="CE912" s="11"/>
      <c r="CF912" s="11"/>
      <c r="CG912" s="11"/>
      <c r="CH912" s="11"/>
      <c r="CI912" s="11"/>
      <c r="CJ912" s="11"/>
      <c r="CK912" s="11"/>
      <c r="CL912" s="11"/>
      <c r="CM912" s="11"/>
      <c r="CN912" s="11"/>
      <c r="CO912" s="11"/>
      <c r="CP912" s="11"/>
      <c r="CQ912" s="11"/>
      <c r="CR912" s="11"/>
      <c r="CS912" s="11"/>
      <c r="CT912" s="11"/>
      <c r="CU912" s="11"/>
      <c r="CV912" s="11"/>
      <c r="CW912" s="11"/>
      <c r="CX912" s="11"/>
      <c r="CY912" s="11"/>
      <c r="CZ912" s="11"/>
      <c r="DA912" s="11"/>
      <c r="DB912" s="11"/>
      <c r="DC912" s="11"/>
      <c r="DD912" s="11"/>
      <c r="DE912" s="11"/>
      <c r="DF912" s="11"/>
      <c r="DG912" s="11"/>
      <c r="DH912" s="11"/>
      <c r="DI912" s="11"/>
      <c r="DJ912" s="11"/>
      <c r="DK912" s="11"/>
      <c r="DL912" s="11"/>
      <c r="DM912" s="11"/>
      <c r="DN912" s="11"/>
      <c r="DO912" s="11"/>
      <c r="DP912" s="11"/>
      <c r="DQ912" s="11"/>
      <c r="DR912" s="11"/>
      <c r="DS912" s="11"/>
      <c r="DT912" s="11"/>
      <c r="DU912" s="11"/>
      <c r="DV912" s="11"/>
      <c r="DW912" s="11"/>
      <c r="DX912" s="11"/>
      <c r="DY912" s="11"/>
      <c r="DZ912" s="11"/>
      <c r="EA912" s="11"/>
      <c r="EB912" s="11"/>
      <c r="EC912" s="11"/>
      <c r="ED912" s="11"/>
      <c r="EE912" s="11"/>
      <c r="EF912" s="11"/>
      <c r="EG912" s="11"/>
      <c r="EH912" s="11"/>
      <c r="EI912" s="11"/>
      <c r="EJ912" s="11"/>
      <c r="EK912" s="11"/>
      <c r="EL912" s="11"/>
      <c r="EM912" s="11"/>
    </row>
    <row r="913" spans="2:143" x14ac:dyDescent="0.25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1"/>
      <c r="CB913" s="11"/>
      <c r="CC913" s="11"/>
      <c r="CD913" s="11"/>
      <c r="CE913" s="11"/>
      <c r="CF913" s="11"/>
      <c r="CG913" s="11"/>
      <c r="CH913" s="11"/>
      <c r="CI913" s="11"/>
      <c r="CJ913" s="11"/>
      <c r="CK913" s="11"/>
      <c r="CL913" s="11"/>
      <c r="CM913" s="11"/>
      <c r="CN913" s="11"/>
      <c r="CO913" s="11"/>
      <c r="CP913" s="11"/>
      <c r="CQ913" s="11"/>
      <c r="CR913" s="11"/>
      <c r="CS913" s="11"/>
      <c r="CT913" s="11"/>
      <c r="CU913" s="11"/>
      <c r="CV913" s="11"/>
      <c r="CW913" s="11"/>
      <c r="CX913" s="11"/>
      <c r="CY913" s="11"/>
      <c r="CZ913" s="11"/>
      <c r="DA913" s="11"/>
      <c r="DB913" s="11"/>
      <c r="DC913" s="11"/>
      <c r="DD913" s="11"/>
      <c r="DE913" s="11"/>
      <c r="DF913" s="11"/>
      <c r="DG913" s="11"/>
      <c r="DH913" s="11"/>
      <c r="DI913" s="11"/>
      <c r="DJ913" s="11"/>
      <c r="DK913" s="11"/>
      <c r="DL913" s="11"/>
      <c r="DM913" s="11"/>
      <c r="DN913" s="11"/>
      <c r="DO913" s="11"/>
      <c r="DP913" s="11"/>
      <c r="DQ913" s="11"/>
      <c r="DR913" s="11"/>
      <c r="DS913" s="11"/>
      <c r="DT913" s="11"/>
      <c r="DU913" s="11"/>
      <c r="DV913" s="11"/>
      <c r="DW913" s="11"/>
      <c r="DX913" s="11"/>
      <c r="DY913" s="11"/>
      <c r="DZ913" s="11"/>
      <c r="EA913" s="11"/>
      <c r="EB913" s="11"/>
      <c r="EC913" s="11"/>
      <c r="ED913" s="11"/>
      <c r="EE913" s="11"/>
      <c r="EF913" s="11"/>
      <c r="EG913" s="11"/>
      <c r="EH913" s="11"/>
      <c r="EI913" s="11"/>
      <c r="EJ913" s="11"/>
      <c r="EK913" s="11"/>
      <c r="EL913" s="11"/>
      <c r="EM913" s="11"/>
    </row>
    <row r="914" spans="2:143" x14ac:dyDescent="0.25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1"/>
      <c r="CB914" s="11"/>
      <c r="CC914" s="11"/>
      <c r="CD914" s="11"/>
      <c r="CE914" s="11"/>
      <c r="CF914" s="11"/>
      <c r="CG914" s="11"/>
      <c r="CH914" s="11"/>
      <c r="CI914" s="11"/>
      <c r="CJ914" s="11"/>
      <c r="CK914" s="11"/>
      <c r="CL914" s="11"/>
      <c r="CM914" s="11"/>
      <c r="CN914" s="11"/>
      <c r="CO914" s="11"/>
      <c r="CP914" s="11"/>
      <c r="CQ914" s="11"/>
      <c r="CR914" s="11"/>
      <c r="CS914" s="11"/>
      <c r="CT914" s="11"/>
      <c r="CU914" s="11"/>
      <c r="CV914" s="11"/>
      <c r="CW914" s="11"/>
      <c r="CX914" s="11"/>
      <c r="CY914" s="11"/>
      <c r="CZ914" s="11"/>
      <c r="DA914" s="11"/>
      <c r="DB914" s="11"/>
      <c r="DC914" s="11"/>
      <c r="DD914" s="11"/>
      <c r="DE914" s="11"/>
      <c r="DF914" s="11"/>
      <c r="DG914" s="11"/>
      <c r="DH914" s="11"/>
      <c r="DI914" s="11"/>
      <c r="DJ914" s="11"/>
      <c r="DK914" s="11"/>
      <c r="DL914" s="11"/>
      <c r="DM914" s="11"/>
      <c r="DN914" s="11"/>
      <c r="DO914" s="11"/>
      <c r="DP914" s="11"/>
      <c r="DQ914" s="11"/>
      <c r="DR914" s="11"/>
      <c r="DS914" s="11"/>
      <c r="DT914" s="11"/>
      <c r="DU914" s="11"/>
      <c r="DV914" s="11"/>
      <c r="DW914" s="11"/>
      <c r="DX914" s="11"/>
      <c r="DY914" s="11"/>
      <c r="DZ914" s="11"/>
      <c r="EA914" s="11"/>
      <c r="EB914" s="11"/>
      <c r="EC914" s="11"/>
      <c r="ED914" s="11"/>
      <c r="EE914" s="11"/>
      <c r="EF914" s="11"/>
      <c r="EG914" s="11"/>
      <c r="EH914" s="11"/>
      <c r="EI914" s="11"/>
      <c r="EJ914" s="11"/>
      <c r="EK914" s="11"/>
      <c r="EL914" s="11"/>
      <c r="EM914" s="11"/>
    </row>
    <row r="915" spans="2:143" x14ac:dyDescent="0.25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  <c r="BS915" s="11"/>
      <c r="BT915" s="11"/>
      <c r="BU915" s="11"/>
      <c r="BV915" s="11"/>
      <c r="BW915" s="11"/>
      <c r="BX915" s="11"/>
      <c r="BY915" s="11"/>
      <c r="BZ915" s="11"/>
      <c r="CA915" s="11"/>
      <c r="CB915" s="11"/>
      <c r="CC915" s="11"/>
      <c r="CD915" s="11"/>
      <c r="CE915" s="11"/>
      <c r="CF915" s="11"/>
      <c r="CG915" s="11"/>
      <c r="CH915" s="11"/>
      <c r="CI915" s="11"/>
      <c r="CJ915" s="11"/>
      <c r="CK915" s="11"/>
      <c r="CL915" s="11"/>
      <c r="CM915" s="11"/>
      <c r="CN915" s="11"/>
      <c r="CO915" s="11"/>
      <c r="CP915" s="11"/>
      <c r="CQ915" s="11"/>
      <c r="CR915" s="11"/>
      <c r="CS915" s="11"/>
      <c r="CT915" s="11"/>
      <c r="CU915" s="11"/>
      <c r="CV915" s="11"/>
      <c r="CW915" s="11"/>
      <c r="CX915" s="11"/>
      <c r="CY915" s="11"/>
      <c r="CZ915" s="11"/>
      <c r="DA915" s="11"/>
      <c r="DB915" s="11"/>
      <c r="DC915" s="11"/>
      <c r="DD915" s="11"/>
      <c r="DE915" s="11"/>
      <c r="DF915" s="11"/>
      <c r="DG915" s="11"/>
      <c r="DH915" s="11"/>
      <c r="DI915" s="11"/>
      <c r="DJ915" s="11"/>
      <c r="DK915" s="11"/>
      <c r="DL915" s="11"/>
      <c r="DM915" s="11"/>
      <c r="DN915" s="11"/>
      <c r="DO915" s="11"/>
      <c r="DP915" s="11"/>
      <c r="DQ915" s="11"/>
      <c r="DR915" s="11"/>
      <c r="DS915" s="11"/>
      <c r="DT915" s="11"/>
      <c r="DU915" s="11"/>
      <c r="DV915" s="11"/>
      <c r="DW915" s="11"/>
      <c r="DX915" s="11"/>
      <c r="DY915" s="11"/>
      <c r="DZ915" s="11"/>
      <c r="EA915" s="11"/>
      <c r="EB915" s="11"/>
      <c r="EC915" s="11"/>
      <c r="ED915" s="11"/>
      <c r="EE915" s="11"/>
      <c r="EF915" s="11"/>
      <c r="EG915" s="11"/>
      <c r="EH915" s="11"/>
      <c r="EI915" s="11"/>
      <c r="EJ915" s="11"/>
      <c r="EK915" s="11"/>
      <c r="EL915" s="11"/>
      <c r="EM915" s="11"/>
    </row>
    <row r="916" spans="2:143" x14ac:dyDescent="0.25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1"/>
      <c r="CB916" s="11"/>
      <c r="CC916" s="11"/>
      <c r="CD916" s="11"/>
      <c r="CE916" s="11"/>
      <c r="CF916" s="11"/>
      <c r="CG916" s="11"/>
      <c r="CH916" s="11"/>
      <c r="CI916" s="11"/>
      <c r="CJ916" s="11"/>
      <c r="CK916" s="11"/>
      <c r="CL916" s="11"/>
      <c r="CM916" s="11"/>
      <c r="CN916" s="11"/>
      <c r="CO916" s="11"/>
      <c r="CP916" s="11"/>
      <c r="CQ916" s="11"/>
      <c r="CR916" s="11"/>
      <c r="CS916" s="11"/>
      <c r="CT916" s="11"/>
      <c r="CU916" s="11"/>
      <c r="CV916" s="11"/>
      <c r="CW916" s="11"/>
      <c r="CX916" s="11"/>
      <c r="CY916" s="11"/>
      <c r="CZ916" s="11"/>
      <c r="DA916" s="11"/>
      <c r="DB916" s="11"/>
      <c r="DC916" s="11"/>
      <c r="DD916" s="11"/>
      <c r="DE916" s="11"/>
      <c r="DF916" s="11"/>
      <c r="DG916" s="11"/>
      <c r="DH916" s="11"/>
      <c r="DI916" s="11"/>
      <c r="DJ916" s="11"/>
      <c r="DK916" s="11"/>
      <c r="DL916" s="11"/>
      <c r="DM916" s="11"/>
      <c r="DN916" s="11"/>
      <c r="DO916" s="11"/>
      <c r="DP916" s="11"/>
      <c r="DQ916" s="11"/>
      <c r="DR916" s="11"/>
      <c r="DS916" s="11"/>
      <c r="DT916" s="11"/>
      <c r="DU916" s="11"/>
      <c r="DV916" s="11"/>
      <c r="DW916" s="11"/>
      <c r="DX916" s="11"/>
      <c r="DY916" s="11"/>
      <c r="DZ916" s="11"/>
      <c r="EA916" s="11"/>
      <c r="EB916" s="11"/>
      <c r="EC916" s="11"/>
      <c r="ED916" s="11"/>
      <c r="EE916" s="11"/>
      <c r="EF916" s="11"/>
      <c r="EG916" s="11"/>
      <c r="EH916" s="11"/>
      <c r="EI916" s="11"/>
      <c r="EJ916" s="11"/>
      <c r="EK916" s="11"/>
      <c r="EL916" s="11"/>
      <c r="EM916" s="11"/>
    </row>
    <row r="917" spans="2:143" x14ac:dyDescent="0.25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1"/>
      <c r="CB917" s="11"/>
      <c r="CC917" s="11"/>
      <c r="CD917" s="11"/>
      <c r="CE917" s="11"/>
      <c r="CF917" s="11"/>
      <c r="CG917" s="11"/>
      <c r="CH917" s="11"/>
      <c r="CI917" s="11"/>
      <c r="CJ917" s="11"/>
      <c r="CK917" s="11"/>
      <c r="CL917" s="11"/>
      <c r="CM917" s="11"/>
      <c r="CN917" s="11"/>
      <c r="CO917" s="11"/>
      <c r="CP917" s="11"/>
      <c r="CQ917" s="11"/>
      <c r="CR917" s="11"/>
      <c r="CS917" s="11"/>
      <c r="CT917" s="11"/>
      <c r="CU917" s="11"/>
      <c r="CV917" s="11"/>
      <c r="CW917" s="11"/>
      <c r="CX917" s="11"/>
      <c r="CY917" s="11"/>
      <c r="CZ917" s="11"/>
      <c r="DA917" s="11"/>
      <c r="DB917" s="11"/>
      <c r="DC917" s="11"/>
      <c r="DD917" s="11"/>
      <c r="DE917" s="11"/>
      <c r="DF917" s="11"/>
      <c r="DG917" s="11"/>
      <c r="DH917" s="11"/>
      <c r="DI917" s="11"/>
      <c r="DJ917" s="11"/>
      <c r="DK917" s="11"/>
      <c r="DL917" s="11"/>
      <c r="DM917" s="11"/>
      <c r="DN917" s="11"/>
      <c r="DO917" s="11"/>
      <c r="DP917" s="11"/>
      <c r="DQ917" s="11"/>
      <c r="DR917" s="11"/>
      <c r="DS917" s="11"/>
      <c r="DT917" s="11"/>
      <c r="DU917" s="11"/>
      <c r="DV917" s="11"/>
      <c r="DW917" s="11"/>
      <c r="DX917" s="11"/>
      <c r="DY917" s="11"/>
      <c r="DZ917" s="11"/>
      <c r="EA917" s="11"/>
      <c r="EB917" s="11"/>
      <c r="EC917" s="11"/>
      <c r="ED917" s="11"/>
      <c r="EE917" s="11"/>
      <c r="EF917" s="11"/>
      <c r="EG917" s="11"/>
      <c r="EH917" s="11"/>
      <c r="EI917" s="11"/>
      <c r="EJ917" s="11"/>
      <c r="EK917" s="11"/>
      <c r="EL917" s="11"/>
      <c r="EM917" s="11"/>
    </row>
    <row r="918" spans="2:143" x14ac:dyDescent="0.25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K918" s="11"/>
      <c r="CL918" s="11"/>
      <c r="CM918" s="11"/>
      <c r="CN918" s="11"/>
      <c r="CO918" s="11"/>
      <c r="CP918" s="11"/>
      <c r="CQ918" s="11"/>
      <c r="CR918" s="11"/>
      <c r="CS918" s="11"/>
      <c r="CT918" s="11"/>
      <c r="CU918" s="11"/>
      <c r="CV918" s="11"/>
      <c r="CW918" s="11"/>
      <c r="CX918" s="11"/>
      <c r="CY918" s="11"/>
      <c r="CZ918" s="11"/>
      <c r="DA918" s="11"/>
      <c r="DB918" s="11"/>
      <c r="DC918" s="11"/>
      <c r="DD918" s="11"/>
      <c r="DE918" s="11"/>
      <c r="DF918" s="11"/>
      <c r="DG918" s="11"/>
      <c r="DH918" s="11"/>
      <c r="DI918" s="11"/>
      <c r="DJ918" s="11"/>
      <c r="DK918" s="11"/>
      <c r="DL918" s="11"/>
      <c r="DM918" s="11"/>
      <c r="DN918" s="11"/>
      <c r="DO918" s="11"/>
      <c r="DP918" s="11"/>
      <c r="DQ918" s="11"/>
      <c r="DR918" s="11"/>
      <c r="DS918" s="11"/>
      <c r="DT918" s="11"/>
      <c r="DU918" s="11"/>
      <c r="DV918" s="11"/>
      <c r="DW918" s="11"/>
      <c r="DX918" s="11"/>
      <c r="DY918" s="11"/>
      <c r="DZ918" s="11"/>
      <c r="EA918" s="11"/>
      <c r="EB918" s="11"/>
      <c r="EC918" s="11"/>
      <c r="ED918" s="11"/>
      <c r="EE918" s="11"/>
      <c r="EF918" s="11"/>
      <c r="EG918" s="11"/>
      <c r="EH918" s="11"/>
      <c r="EI918" s="11"/>
      <c r="EJ918" s="11"/>
      <c r="EK918" s="11"/>
      <c r="EL918" s="11"/>
      <c r="EM918" s="11"/>
    </row>
    <row r="919" spans="2:143" x14ac:dyDescent="0.25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1"/>
      <c r="CB919" s="11"/>
      <c r="CC919" s="11"/>
      <c r="CD919" s="11"/>
      <c r="CE919" s="11"/>
      <c r="CF919" s="11"/>
      <c r="CG919" s="11"/>
      <c r="CH919" s="11"/>
      <c r="CI919" s="11"/>
      <c r="CJ919" s="11"/>
      <c r="CK919" s="11"/>
      <c r="CL919" s="11"/>
      <c r="CM919" s="11"/>
      <c r="CN919" s="11"/>
      <c r="CO919" s="11"/>
      <c r="CP919" s="11"/>
      <c r="CQ919" s="11"/>
      <c r="CR919" s="11"/>
      <c r="CS919" s="11"/>
      <c r="CT919" s="11"/>
      <c r="CU919" s="11"/>
      <c r="CV919" s="11"/>
      <c r="CW919" s="11"/>
      <c r="CX919" s="11"/>
      <c r="CY919" s="11"/>
      <c r="CZ919" s="11"/>
      <c r="DA919" s="11"/>
      <c r="DB919" s="11"/>
      <c r="DC919" s="11"/>
      <c r="DD919" s="11"/>
      <c r="DE919" s="11"/>
      <c r="DF919" s="11"/>
      <c r="DG919" s="11"/>
      <c r="DH919" s="11"/>
      <c r="DI919" s="11"/>
      <c r="DJ919" s="11"/>
      <c r="DK919" s="11"/>
      <c r="DL919" s="11"/>
      <c r="DM919" s="11"/>
      <c r="DN919" s="11"/>
      <c r="DO919" s="11"/>
      <c r="DP919" s="11"/>
      <c r="DQ919" s="11"/>
      <c r="DR919" s="11"/>
      <c r="DS919" s="11"/>
      <c r="DT919" s="11"/>
      <c r="DU919" s="11"/>
      <c r="DV919" s="11"/>
      <c r="DW919" s="11"/>
      <c r="DX919" s="11"/>
      <c r="DY919" s="11"/>
      <c r="DZ919" s="11"/>
      <c r="EA919" s="11"/>
      <c r="EB919" s="11"/>
      <c r="EC919" s="11"/>
      <c r="ED919" s="11"/>
      <c r="EE919" s="11"/>
      <c r="EF919" s="11"/>
      <c r="EG919" s="11"/>
      <c r="EH919" s="11"/>
      <c r="EI919" s="11"/>
      <c r="EJ919" s="11"/>
      <c r="EK919" s="11"/>
      <c r="EL919" s="11"/>
      <c r="EM919" s="11"/>
    </row>
    <row r="920" spans="2:143" x14ac:dyDescent="0.25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1"/>
      <c r="CB920" s="11"/>
      <c r="CC920" s="11"/>
      <c r="CD920" s="11"/>
      <c r="CE920" s="11"/>
      <c r="CF920" s="11"/>
      <c r="CG920" s="11"/>
      <c r="CH920" s="11"/>
      <c r="CI920" s="11"/>
      <c r="CJ920" s="11"/>
      <c r="CK920" s="11"/>
      <c r="CL920" s="11"/>
      <c r="CM920" s="11"/>
      <c r="CN920" s="11"/>
      <c r="CO920" s="11"/>
      <c r="CP920" s="11"/>
      <c r="CQ920" s="11"/>
      <c r="CR920" s="11"/>
      <c r="CS920" s="11"/>
      <c r="CT920" s="11"/>
      <c r="CU920" s="11"/>
      <c r="CV920" s="11"/>
      <c r="CW920" s="11"/>
      <c r="CX920" s="11"/>
      <c r="CY920" s="11"/>
      <c r="CZ920" s="11"/>
      <c r="DA920" s="11"/>
      <c r="DB920" s="11"/>
      <c r="DC920" s="11"/>
      <c r="DD920" s="11"/>
      <c r="DE920" s="11"/>
      <c r="DF920" s="11"/>
      <c r="DG920" s="11"/>
      <c r="DH920" s="11"/>
      <c r="DI920" s="11"/>
      <c r="DJ920" s="11"/>
      <c r="DK920" s="11"/>
      <c r="DL920" s="11"/>
      <c r="DM920" s="11"/>
      <c r="DN920" s="11"/>
      <c r="DO920" s="11"/>
      <c r="DP920" s="11"/>
      <c r="DQ920" s="11"/>
      <c r="DR920" s="11"/>
      <c r="DS920" s="11"/>
      <c r="DT920" s="11"/>
      <c r="DU920" s="11"/>
      <c r="DV920" s="11"/>
      <c r="DW920" s="11"/>
      <c r="DX920" s="11"/>
      <c r="DY920" s="11"/>
      <c r="DZ920" s="11"/>
      <c r="EA920" s="11"/>
      <c r="EB920" s="11"/>
      <c r="EC920" s="11"/>
      <c r="ED920" s="11"/>
      <c r="EE920" s="11"/>
      <c r="EF920" s="11"/>
      <c r="EG920" s="11"/>
      <c r="EH920" s="11"/>
      <c r="EI920" s="11"/>
      <c r="EJ920" s="11"/>
      <c r="EK920" s="11"/>
      <c r="EL920" s="11"/>
      <c r="EM920" s="11"/>
    </row>
    <row r="921" spans="2:143" x14ac:dyDescent="0.25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K921" s="11"/>
      <c r="CL921" s="11"/>
      <c r="CM921" s="11"/>
      <c r="CN921" s="11"/>
      <c r="CO921" s="11"/>
      <c r="CP921" s="11"/>
      <c r="CQ921" s="11"/>
      <c r="CR921" s="11"/>
      <c r="CS921" s="11"/>
      <c r="CT921" s="11"/>
      <c r="CU921" s="11"/>
      <c r="CV921" s="11"/>
      <c r="CW921" s="11"/>
      <c r="CX921" s="11"/>
      <c r="CY921" s="11"/>
      <c r="CZ921" s="11"/>
      <c r="DA921" s="11"/>
      <c r="DB921" s="11"/>
      <c r="DC921" s="11"/>
      <c r="DD921" s="11"/>
      <c r="DE921" s="11"/>
      <c r="DF921" s="11"/>
      <c r="DG921" s="11"/>
      <c r="DH921" s="11"/>
      <c r="DI921" s="11"/>
      <c r="DJ921" s="11"/>
      <c r="DK921" s="11"/>
      <c r="DL921" s="11"/>
      <c r="DM921" s="11"/>
      <c r="DN921" s="11"/>
      <c r="DO921" s="11"/>
      <c r="DP921" s="11"/>
      <c r="DQ921" s="11"/>
      <c r="DR921" s="11"/>
      <c r="DS921" s="11"/>
      <c r="DT921" s="11"/>
      <c r="DU921" s="11"/>
      <c r="DV921" s="11"/>
      <c r="DW921" s="11"/>
      <c r="DX921" s="11"/>
      <c r="DY921" s="11"/>
      <c r="DZ921" s="11"/>
      <c r="EA921" s="11"/>
      <c r="EB921" s="11"/>
      <c r="EC921" s="11"/>
      <c r="ED921" s="11"/>
      <c r="EE921" s="11"/>
      <c r="EF921" s="11"/>
      <c r="EG921" s="11"/>
      <c r="EH921" s="11"/>
      <c r="EI921" s="11"/>
      <c r="EJ921" s="11"/>
      <c r="EK921" s="11"/>
      <c r="EL921" s="11"/>
      <c r="EM921" s="11"/>
    </row>
    <row r="922" spans="2:143" x14ac:dyDescent="0.25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  <c r="BS922" s="11"/>
      <c r="BT922" s="11"/>
      <c r="BU922" s="11"/>
      <c r="BV922" s="11"/>
      <c r="BW922" s="11"/>
      <c r="BX922" s="11"/>
      <c r="BY922" s="11"/>
      <c r="BZ922" s="11"/>
      <c r="CA922" s="11"/>
      <c r="CB922" s="11"/>
      <c r="CC922" s="11"/>
      <c r="CD922" s="11"/>
      <c r="CE922" s="11"/>
      <c r="CF922" s="11"/>
      <c r="CG922" s="11"/>
      <c r="CH922" s="11"/>
      <c r="CI922" s="11"/>
      <c r="CJ922" s="11"/>
      <c r="CK922" s="11"/>
      <c r="CL922" s="11"/>
      <c r="CM922" s="11"/>
      <c r="CN922" s="11"/>
      <c r="CO922" s="11"/>
      <c r="CP922" s="11"/>
      <c r="CQ922" s="11"/>
      <c r="CR922" s="11"/>
      <c r="CS922" s="11"/>
      <c r="CT922" s="11"/>
      <c r="CU922" s="11"/>
      <c r="CV922" s="11"/>
      <c r="CW922" s="11"/>
      <c r="CX922" s="11"/>
      <c r="CY922" s="11"/>
      <c r="CZ922" s="11"/>
      <c r="DA922" s="11"/>
      <c r="DB922" s="11"/>
      <c r="DC922" s="11"/>
      <c r="DD922" s="11"/>
      <c r="DE922" s="11"/>
      <c r="DF922" s="11"/>
      <c r="DG922" s="11"/>
      <c r="DH922" s="11"/>
      <c r="DI922" s="11"/>
      <c r="DJ922" s="11"/>
      <c r="DK922" s="11"/>
      <c r="DL922" s="11"/>
      <c r="DM922" s="11"/>
      <c r="DN922" s="11"/>
      <c r="DO922" s="11"/>
      <c r="DP922" s="11"/>
      <c r="DQ922" s="11"/>
      <c r="DR922" s="11"/>
      <c r="DS922" s="11"/>
      <c r="DT922" s="11"/>
      <c r="DU922" s="11"/>
      <c r="DV922" s="11"/>
      <c r="DW922" s="11"/>
      <c r="DX922" s="11"/>
      <c r="DY922" s="11"/>
      <c r="DZ922" s="11"/>
      <c r="EA922" s="11"/>
      <c r="EB922" s="11"/>
      <c r="EC922" s="11"/>
      <c r="ED922" s="11"/>
      <c r="EE922" s="11"/>
      <c r="EF922" s="11"/>
      <c r="EG922" s="11"/>
      <c r="EH922" s="11"/>
      <c r="EI922" s="11"/>
      <c r="EJ922" s="11"/>
      <c r="EK922" s="11"/>
      <c r="EL922" s="11"/>
      <c r="EM922" s="11"/>
    </row>
    <row r="923" spans="2:143" x14ac:dyDescent="0.25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  <c r="CE923" s="11"/>
      <c r="CF923" s="11"/>
      <c r="CG923" s="11"/>
      <c r="CH923" s="11"/>
      <c r="CI923" s="11"/>
      <c r="CJ923" s="11"/>
      <c r="CK923" s="11"/>
      <c r="CL923" s="11"/>
      <c r="CM923" s="11"/>
      <c r="CN923" s="11"/>
      <c r="CO923" s="11"/>
      <c r="CP923" s="11"/>
      <c r="CQ923" s="11"/>
      <c r="CR923" s="11"/>
      <c r="CS923" s="11"/>
      <c r="CT923" s="11"/>
      <c r="CU923" s="11"/>
      <c r="CV923" s="11"/>
      <c r="CW923" s="11"/>
      <c r="CX923" s="11"/>
      <c r="CY923" s="11"/>
      <c r="CZ923" s="11"/>
      <c r="DA923" s="11"/>
      <c r="DB923" s="11"/>
      <c r="DC923" s="11"/>
      <c r="DD923" s="11"/>
      <c r="DE923" s="11"/>
      <c r="DF923" s="11"/>
      <c r="DG923" s="11"/>
      <c r="DH923" s="11"/>
      <c r="DI923" s="11"/>
      <c r="DJ923" s="11"/>
      <c r="DK923" s="11"/>
      <c r="DL923" s="11"/>
      <c r="DM923" s="11"/>
      <c r="DN923" s="11"/>
      <c r="DO923" s="11"/>
      <c r="DP923" s="11"/>
      <c r="DQ923" s="11"/>
      <c r="DR923" s="11"/>
      <c r="DS923" s="11"/>
      <c r="DT923" s="11"/>
      <c r="DU923" s="11"/>
      <c r="DV923" s="11"/>
      <c r="DW923" s="11"/>
      <c r="DX923" s="11"/>
      <c r="DY923" s="11"/>
      <c r="DZ923" s="11"/>
      <c r="EA923" s="11"/>
      <c r="EB923" s="11"/>
      <c r="EC923" s="11"/>
      <c r="ED923" s="11"/>
      <c r="EE923" s="11"/>
      <c r="EF923" s="11"/>
      <c r="EG923" s="11"/>
      <c r="EH923" s="11"/>
      <c r="EI923" s="11"/>
      <c r="EJ923" s="11"/>
      <c r="EK923" s="11"/>
      <c r="EL923" s="11"/>
      <c r="EM923" s="11"/>
    </row>
    <row r="924" spans="2:143" x14ac:dyDescent="0.25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  <c r="CE924" s="11"/>
      <c r="CF924" s="11"/>
      <c r="CG924" s="11"/>
      <c r="CH924" s="11"/>
      <c r="CI924" s="11"/>
      <c r="CJ924" s="11"/>
      <c r="CK924" s="11"/>
      <c r="CL924" s="11"/>
      <c r="CM924" s="11"/>
      <c r="CN924" s="11"/>
      <c r="CO924" s="11"/>
      <c r="CP924" s="11"/>
      <c r="CQ924" s="11"/>
      <c r="CR924" s="11"/>
      <c r="CS924" s="11"/>
      <c r="CT924" s="11"/>
      <c r="CU924" s="11"/>
      <c r="CV924" s="11"/>
      <c r="CW924" s="11"/>
      <c r="CX924" s="11"/>
      <c r="CY924" s="11"/>
      <c r="CZ924" s="11"/>
      <c r="DA924" s="11"/>
      <c r="DB924" s="11"/>
      <c r="DC924" s="11"/>
      <c r="DD924" s="11"/>
      <c r="DE924" s="11"/>
      <c r="DF924" s="11"/>
      <c r="DG924" s="11"/>
      <c r="DH924" s="11"/>
      <c r="DI924" s="11"/>
      <c r="DJ924" s="11"/>
      <c r="DK924" s="11"/>
      <c r="DL924" s="11"/>
      <c r="DM924" s="11"/>
      <c r="DN924" s="11"/>
      <c r="DO924" s="11"/>
      <c r="DP924" s="11"/>
      <c r="DQ924" s="11"/>
      <c r="DR924" s="11"/>
      <c r="DS924" s="11"/>
      <c r="DT924" s="11"/>
      <c r="DU924" s="11"/>
      <c r="DV924" s="11"/>
      <c r="DW924" s="11"/>
      <c r="DX924" s="11"/>
      <c r="DY924" s="11"/>
      <c r="DZ924" s="11"/>
      <c r="EA924" s="11"/>
      <c r="EB924" s="11"/>
      <c r="EC924" s="11"/>
      <c r="ED924" s="11"/>
      <c r="EE924" s="11"/>
      <c r="EF924" s="11"/>
      <c r="EG924" s="11"/>
      <c r="EH924" s="11"/>
      <c r="EI924" s="11"/>
      <c r="EJ924" s="11"/>
      <c r="EK924" s="11"/>
      <c r="EL924" s="11"/>
      <c r="EM924" s="11"/>
    </row>
    <row r="925" spans="2:143" x14ac:dyDescent="0.25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  <c r="CE925" s="11"/>
      <c r="CF925" s="11"/>
      <c r="CG925" s="11"/>
      <c r="CH925" s="11"/>
      <c r="CI925" s="11"/>
      <c r="CJ925" s="11"/>
      <c r="CK925" s="11"/>
      <c r="CL925" s="11"/>
      <c r="CM925" s="11"/>
      <c r="CN925" s="11"/>
      <c r="CO925" s="11"/>
      <c r="CP925" s="11"/>
      <c r="CQ925" s="11"/>
      <c r="CR925" s="11"/>
      <c r="CS925" s="11"/>
      <c r="CT925" s="11"/>
      <c r="CU925" s="11"/>
      <c r="CV925" s="11"/>
      <c r="CW925" s="11"/>
      <c r="CX925" s="11"/>
      <c r="CY925" s="11"/>
      <c r="CZ925" s="11"/>
      <c r="DA925" s="11"/>
      <c r="DB925" s="11"/>
      <c r="DC925" s="11"/>
      <c r="DD925" s="11"/>
      <c r="DE925" s="11"/>
      <c r="DF925" s="11"/>
      <c r="DG925" s="11"/>
      <c r="DH925" s="11"/>
      <c r="DI925" s="11"/>
      <c r="DJ925" s="11"/>
      <c r="DK925" s="11"/>
      <c r="DL925" s="11"/>
      <c r="DM925" s="11"/>
      <c r="DN925" s="11"/>
      <c r="DO925" s="11"/>
      <c r="DP925" s="11"/>
      <c r="DQ925" s="11"/>
      <c r="DR925" s="11"/>
      <c r="DS925" s="11"/>
      <c r="DT925" s="11"/>
      <c r="DU925" s="11"/>
      <c r="DV925" s="11"/>
      <c r="DW925" s="11"/>
      <c r="DX925" s="11"/>
      <c r="DY925" s="11"/>
      <c r="DZ925" s="11"/>
      <c r="EA925" s="11"/>
      <c r="EB925" s="11"/>
      <c r="EC925" s="11"/>
      <c r="ED925" s="11"/>
      <c r="EE925" s="11"/>
      <c r="EF925" s="11"/>
      <c r="EG925" s="11"/>
      <c r="EH925" s="11"/>
      <c r="EI925" s="11"/>
      <c r="EJ925" s="11"/>
      <c r="EK925" s="11"/>
      <c r="EL925" s="11"/>
      <c r="EM925" s="11"/>
    </row>
    <row r="926" spans="2:143" x14ac:dyDescent="0.25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1"/>
      <c r="CB926" s="11"/>
      <c r="CC926" s="11"/>
      <c r="CD926" s="11"/>
      <c r="CE926" s="11"/>
      <c r="CF926" s="11"/>
      <c r="CG926" s="11"/>
      <c r="CH926" s="11"/>
      <c r="CI926" s="11"/>
      <c r="CJ926" s="11"/>
      <c r="CK926" s="11"/>
      <c r="CL926" s="11"/>
      <c r="CM926" s="11"/>
      <c r="CN926" s="11"/>
      <c r="CO926" s="11"/>
      <c r="CP926" s="11"/>
      <c r="CQ926" s="11"/>
      <c r="CR926" s="11"/>
      <c r="CS926" s="11"/>
      <c r="CT926" s="11"/>
      <c r="CU926" s="11"/>
      <c r="CV926" s="11"/>
      <c r="CW926" s="11"/>
      <c r="CX926" s="11"/>
      <c r="CY926" s="11"/>
      <c r="CZ926" s="11"/>
      <c r="DA926" s="11"/>
      <c r="DB926" s="11"/>
      <c r="DC926" s="11"/>
      <c r="DD926" s="11"/>
      <c r="DE926" s="11"/>
      <c r="DF926" s="11"/>
      <c r="DG926" s="11"/>
      <c r="DH926" s="11"/>
      <c r="DI926" s="11"/>
      <c r="DJ926" s="11"/>
      <c r="DK926" s="11"/>
      <c r="DL926" s="11"/>
      <c r="DM926" s="11"/>
      <c r="DN926" s="11"/>
      <c r="DO926" s="11"/>
      <c r="DP926" s="11"/>
      <c r="DQ926" s="11"/>
      <c r="DR926" s="11"/>
      <c r="DS926" s="11"/>
      <c r="DT926" s="11"/>
      <c r="DU926" s="11"/>
      <c r="DV926" s="11"/>
      <c r="DW926" s="11"/>
      <c r="DX926" s="11"/>
      <c r="DY926" s="11"/>
      <c r="DZ926" s="11"/>
      <c r="EA926" s="11"/>
      <c r="EB926" s="11"/>
      <c r="EC926" s="11"/>
      <c r="ED926" s="11"/>
      <c r="EE926" s="11"/>
      <c r="EF926" s="11"/>
      <c r="EG926" s="11"/>
      <c r="EH926" s="11"/>
      <c r="EI926" s="11"/>
      <c r="EJ926" s="11"/>
      <c r="EK926" s="11"/>
      <c r="EL926" s="11"/>
      <c r="EM926" s="11"/>
    </row>
    <row r="927" spans="2:143" x14ac:dyDescent="0.25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  <c r="BS927" s="11"/>
      <c r="BT927" s="11"/>
      <c r="BU927" s="11"/>
      <c r="BV927" s="11"/>
      <c r="BW927" s="11"/>
      <c r="BX927" s="11"/>
      <c r="BY927" s="11"/>
      <c r="BZ927" s="11"/>
      <c r="CA927" s="11"/>
      <c r="CB927" s="11"/>
      <c r="CC927" s="11"/>
      <c r="CD927" s="11"/>
      <c r="CE927" s="11"/>
      <c r="CF927" s="11"/>
      <c r="CG927" s="11"/>
      <c r="CH927" s="11"/>
      <c r="CI927" s="11"/>
      <c r="CJ927" s="11"/>
      <c r="CK927" s="11"/>
      <c r="CL927" s="11"/>
      <c r="CM927" s="11"/>
      <c r="CN927" s="11"/>
      <c r="CO927" s="11"/>
      <c r="CP927" s="11"/>
      <c r="CQ927" s="11"/>
      <c r="CR927" s="11"/>
      <c r="CS927" s="11"/>
      <c r="CT927" s="11"/>
      <c r="CU927" s="11"/>
      <c r="CV927" s="11"/>
      <c r="CW927" s="11"/>
      <c r="CX927" s="11"/>
      <c r="CY927" s="11"/>
      <c r="CZ927" s="11"/>
      <c r="DA927" s="11"/>
      <c r="DB927" s="11"/>
      <c r="DC927" s="11"/>
      <c r="DD927" s="11"/>
      <c r="DE927" s="11"/>
      <c r="DF927" s="11"/>
      <c r="DG927" s="11"/>
      <c r="DH927" s="11"/>
      <c r="DI927" s="11"/>
      <c r="DJ927" s="11"/>
      <c r="DK927" s="11"/>
      <c r="DL927" s="11"/>
      <c r="DM927" s="11"/>
      <c r="DN927" s="11"/>
      <c r="DO927" s="11"/>
      <c r="DP927" s="11"/>
      <c r="DQ927" s="11"/>
      <c r="DR927" s="11"/>
      <c r="DS927" s="11"/>
      <c r="DT927" s="11"/>
      <c r="DU927" s="11"/>
      <c r="DV927" s="11"/>
      <c r="DW927" s="11"/>
      <c r="DX927" s="11"/>
      <c r="DY927" s="11"/>
      <c r="DZ927" s="11"/>
      <c r="EA927" s="11"/>
      <c r="EB927" s="11"/>
      <c r="EC927" s="11"/>
      <c r="ED927" s="11"/>
      <c r="EE927" s="11"/>
      <c r="EF927" s="11"/>
      <c r="EG927" s="11"/>
      <c r="EH927" s="11"/>
      <c r="EI927" s="11"/>
      <c r="EJ927" s="11"/>
      <c r="EK927" s="11"/>
      <c r="EL927" s="11"/>
      <c r="EM927" s="11"/>
    </row>
    <row r="928" spans="2:143" x14ac:dyDescent="0.25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  <c r="BR928" s="11"/>
      <c r="BS928" s="11"/>
      <c r="BT928" s="11"/>
      <c r="BU928" s="11"/>
      <c r="BV928" s="11"/>
      <c r="BW928" s="11"/>
      <c r="BX928" s="11"/>
      <c r="BY928" s="11"/>
      <c r="BZ928" s="11"/>
      <c r="CA928" s="11"/>
      <c r="CB928" s="11"/>
      <c r="CC928" s="11"/>
      <c r="CD928" s="11"/>
      <c r="CE928" s="11"/>
      <c r="CF928" s="11"/>
      <c r="CG928" s="11"/>
      <c r="CH928" s="11"/>
      <c r="CI928" s="11"/>
      <c r="CJ928" s="11"/>
      <c r="CK928" s="11"/>
      <c r="CL928" s="11"/>
      <c r="CM928" s="11"/>
      <c r="CN928" s="11"/>
      <c r="CO928" s="11"/>
      <c r="CP928" s="11"/>
      <c r="CQ928" s="11"/>
      <c r="CR928" s="11"/>
      <c r="CS928" s="11"/>
      <c r="CT928" s="11"/>
      <c r="CU928" s="11"/>
      <c r="CV928" s="11"/>
      <c r="CW928" s="11"/>
      <c r="CX928" s="11"/>
      <c r="CY928" s="11"/>
      <c r="CZ928" s="11"/>
      <c r="DA928" s="11"/>
      <c r="DB928" s="11"/>
      <c r="DC928" s="11"/>
      <c r="DD928" s="11"/>
      <c r="DE928" s="11"/>
      <c r="DF928" s="11"/>
      <c r="DG928" s="11"/>
      <c r="DH928" s="11"/>
      <c r="DI928" s="11"/>
      <c r="DJ928" s="11"/>
      <c r="DK928" s="11"/>
      <c r="DL928" s="11"/>
      <c r="DM928" s="11"/>
      <c r="DN928" s="11"/>
      <c r="DO928" s="11"/>
      <c r="DP928" s="11"/>
      <c r="DQ928" s="11"/>
      <c r="DR928" s="11"/>
      <c r="DS928" s="11"/>
      <c r="DT928" s="11"/>
      <c r="DU928" s="11"/>
      <c r="DV928" s="11"/>
      <c r="DW928" s="11"/>
      <c r="DX928" s="11"/>
      <c r="DY928" s="11"/>
      <c r="DZ928" s="11"/>
      <c r="EA928" s="11"/>
      <c r="EB928" s="11"/>
      <c r="EC928" s="11"/>
      <c r="ED928" s="11"/>
      <c r="EE928" s="11"/>
      <c r="EF928" s="11"/>
      <c r="EG928" s="11"/>
      <c r="EH928" s="11"/>
      <c r="EI928" s="11"/>
      <c r="EJ928" s="11"/>
      <c r="EK928" s="11"/>
      <c r="EL928" s="11"/>
      <c r="EM928" s="11"/>
    </row>
    <row r="929" spans="2:143" x14ac:dyDescent="0.25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  <c r="BR929" s="11"/>
      <c r="BS929" s="11"/>
      <c r="BT929" s="11"/>
      <c r="BU929" s="11"/>
      <c r="BV929" s="11"/>
      <c r="BW929" s="11"/>
      <c r="BX929" s="11"/>
      <c r="BY929" s="11"/>
      <c r="BZ929" s="11"/>
      <c r="CA929" s="11"/>
      <c r="CB929" s="11"/>
      <c r="CC929" s="11"/>
      <c r="CD929" s="11"/>
      <c r="CE929" s="11"/>
      <c r="CF929" s="11"/>
      <c r="CG929" s="11"/>
      <c r="CH929" s="11"/>
      <c r="CI929" s="11"/>
      <c r="CJ929" s="11"/>
      <c r="CK929" s="11"/>
      <c r="CL929" s="11"/>
      <c r="CM929" s="11"/>
      <c r="CN929" s="11"/>
      <c r="CO929" s="11"/>
      <c r="CP929" s="11"/>
      <c r="CQ929" s="11"/>
      <c r="CR929" s="11"/>
      <c r="CS929" s="11"/>
      <c r="CT929" s="11"/>
      <c r="CU929" s="11"/>
      <c r="CV929" s="11"/>
      <c r="CW929" s="11"/>
      <c r="CX929" s="11"/>
      <c r="CY929" s="11"/>
      <c r="CZ929" s="11"/>
      <c r="DA929" s="11"/>
      <c r="DB929" s="11"/>
      <c r="DC929" s="11"/>
      <c r="DD929" s="11"/>
      <c r="DE929" s="11"/>
      <c r="DF929" s="11"/>
      <c r="DG929" s="11"/>
      <c r="DH929" s="11"/>
      <c r="DI929" s="11"/>
      <c r="DJ929" s="11"/>
      <c r="DK929" s="11"/>
      <c r="DL929" s="11"/>
      <c r="DM929" s="11"/>
      <c r="DN929" s="11"/>
      <c r="DO929" s="11"/>
      <c r="DP929" s="11"/>
      <c r="DQ929" s="11"/>
      <c r="DR929" s="11"/>
      <c r="DS929" s="11"/>
      <c r="DT929" s="11"/>
      <c r="DU929" s="11"/>
      <c r="DV929" s="11"/>
      <c r="DW929" s="11"/>
      <c r="DX929" s="11"/>
      <c r="DY929" s="11"/>
      <c r="DZ929" s="11"/>
      <c r="EA929" s="11"/>
      <c r="EB929" s="11"/>
      <c r="EC929" s="11"/>
      <c r="ED929" s="11"/>
      <c r="EE929" s="11"/>
      <c r="EF929" s="11"/>
      <c r="EG929" s="11"/>
      <c r="EH929" s="11"/>
      <c r="EI929" s="11"/>
      <c r="EJ929" s="11"/>
      <c r="EK929" s="11"/>
      <c r="EL929" s="11"/>
      <c r="EM929" s="11"/>
    </row>
    <row r="930" spans="2:143" x14ac:dyDescent="0.25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1"/>
      <c r="CB930" s="11"/>
      <c r="CC930" s="11"/>
      <c r="CD930" s="11"/>
      <c r="CE930" s="11"/>
      <c r="CF930" s="11"/>
      <c r="CG930" s="11"/>
      <c r="CH930" s="11"/>
      <c r="CI930" s="11"/>
      <c r="CJ930" s="11"/>
      <c r="CK930" s="11"/>
      <c r="CL930" s="11"/>
      <c r="CM930" s="11"/>
      <c r="CN930" s="11"/>
      <c r="CO930" s="11"/>
      <c r="CP930" s="11"/>
      <c r="CQ930" s="11"/>
      <c r="CR930" s="11"/>
      <c r="CS930" s="11"/>
      <c r="CT930" s="11"/>
      <c r="CU930" s="11"/>
      <c r="CV930" s="11"/>
      <c r="CW930" s="11"/>
      <c r="CX930" s="11"/>
      <c r="CY930" s="11"/>
      <c r="CZ930" s="11"/>
      <c r="DA930" s="11"/>
      <c r="DB930" s="11"/>
      <c r="DC930" s="11"/>
      <c r="DD930" s="11"/>
      <c r="DE930" s="11"/>
      <c r="DF930" s="11"/>
      <c r="DG930" s="11"/>
      <c r="DH930" s="11"/>
      <c r="DI930" s="11"/>
      <c r="DJ930" s="11"/>
      <c r="DK930" s="11"/>
      <c r="DL930" s="11"/>
      <c r="DM930" s="11"/>
      <c r="DN930" s="11"/>
      <c r="DO930" s="11"/>
      <c r="DP930" s="11"/>
      <c r="DQ930" s="11"/>
      <c r="DR930" s="11"/>
      <c r="DS930" s="11"/>
      <c r="DT930" s="11"/>
      <c r="DU930" s="11"/>
      <c r="DV930" s="11"/>
      <c r="DW930" s="11"/>
      <c r="DX930" s="11"/>
      <c r="DY930" s="11"/>
      <c r="DZ930" s="11"/>
      <c r="EA930" s="11"/>
      <c r="EB930" s="11"/>
      <c r="EC930" s="11"/>
      <c r="ED930" s="11"/>
      <c r="EE930" s="11"/>
      <c r="EF930" s="11"/>
      <c r="EG930" s="11"/>
      <c r="EH930" s="11"/>
      <c r="EI930" s="11"/>
      <c r="EJ930" s="11"/>
      <c r="EK930" s="11"/>
      <c r="EL930" s="11"/>
      <c r="EM930" s="11"/>
    </row>
    <row r="931" spans="2:143" x14ac:dyDescent="0.25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1"/>
      <c r="CG931" s="11"/>
      <c r="CH931" s="11"/>
      <c r="CI931" s="11"/>
      <c r="CJ931" s="11"/>
      <c r="CK931" s="11"/>
      <c r="CL931" s="11"/>
      <c r="CM931" s="11"/>
      <c r="CN931" s="11"/>
      <c r="CO931" s="11"/>
      <c r="CP931" s="11"/>
      <c r="CQ931" s="11"/>
      <c r="CR931" s="11"/>
      <c r="CS931" s="11"/>
      <c r="CT931" s="11"/>
      <c r="CU931" s="11"/>
      <c r="CV931" s="11"/>
      <c r="CW931" s="11"/>
      <c r="CX931" s="11"/>
      <c r="CY931" s="11"/>
      <c r="CZ931" s="11"/>
      <c r="DA931" s="11"/>
      <c r="DB931" s="11"/>
      <c r="DC931" s="11"/>
      <c r="DD931" s="11"/>
      <c r="DE931" s="11"/>
      <c r="DF931" s="11"/>
      <c r="DG931" s="11"/>
      <c r="DH931" s="11"/>
      <c r="DI931" s="11"/>
      <c r="DJ931" s="11"/>
      <c r="DK931" s="11"/>
      <c r="DL931" s="11"/>
      <c r="DM931" s="11"/>
      <c r="DN931" s="11"/>
      <c r="DO931" s="11"/>
      <c r="DP931" s="11"/>
      <c r="DQ931" s="11"/>
      <c r="DR931" s="11"/>
      <c r="DS931" s="11"/>
      <c r="DT931" s="11"/>
      <c r="DU931" s="11"/>
      <c r="DV931" s="11"/>
      <c r="DW931" s="11"/>
      <c r="DX931" s="11"/>
      <c r="DY931" s="11"/>
      <c r="DZ931" s="11"/>
      <c r="EA931" s="11"/>
      <c r="EB931" s="11"/>
      <c r="EC931" s="11"/>
      <c r="ED931" s="11"/>
      <c r="EE931" s="11"/>
      <c r="EF931" s="11"/>
      <c r="EG931" s="11"/>
      <c r="EH931" s="11"/>
      <c r="EI931" s="11"/>
      <c r="EJ931" s="11"/>
      <c r="EK931" s="11"/>
      <c r="EL931" s="11"/>
      <c r="EM931" s="11"/>
    </row>
    <row r="932" spans="2:143" x14ac:dyDescent="0.25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1"/>
      <c r="CB932" s="11"/>
      <c r="CC932" s="11"/>
      <c r="CD932" s="11"/>
      <c r="CE932" s="11"/>
      <c r="CF932" s="11"/>
      <c r="CG932" s="11"/>
      <c r="CH932" s="11"/>
      <c r="CI932" s="11"/>
      <c r="CJ932" s="11"/>
      <c r="CK932" s="11"/>
      <c r="CL932" s="11"/>
      <c r="CM932" s="11"/>
      <c r="CN932" s="11"/>
      <c r="CO932" s="11"/>
      <c r="CP932" s="11"/>
      <c r="CQ932" s="11"/>
      <c r="CR932" s="11"/>
      <c r="CS932" s="11"/>
      <c r="CT932" s="11"/>
      <c r="CU932" s="11"/>
      <c r="CV932" s="11"/>
      <c r="CW932" s="11"/>
      <c r="CX932" s="11"/>
      <c r="CY932" s="11"/>
      <c r="CZ932" s="11"/>
      <c r="DA932" s="11"/>
      <c r="DB932" s="11"/>
      <c r="DC932" s="11"/>
      <c r="DD932" s="11"/>
      <c r="DE932" s="11"/>
      <c r="DF932" s="11"/>
      <c r="DG932" s="11"/>
      <c r="DH932" s="11"/>
      <c r="DI932" s="11"/>
      <c r="DJ932" s="11"/>
      <c r="DK932" s="11"/>
      <c r="DL932" s="11"/>
      <c r="DM932" s="11"/>
      <c r="DN932" s="11"/>
      <c r="DO932" s="11"/>
      <c r="DP932" s="11"/>
      <c r="DQ932" s="11"/>
      <c r="DR932" s="11"/>
      <c r="DS932" s="11"/>
      <c r="DT932" s="11"/>
      <c r="DU932" s="11"/>
      <c r="DV932" s="11"/>
      <c r="DW932" s="11"/>
      <c r="DX932" s="11"/>
      <c r="DY932" s="11"/>
      <c r="DZ932" s="11"/>
      <c r="EA932" s="11"/>
      <c r="EB932" s="11"/>
      <c r="EC932" s="11"/>
      <c r="ED932" s="11"/>
      <c r="EE932" s="11"/>
      <c r="EF932" s="11"/>
      <c r="EG932" s="11"/>
      <c r="EH932" s="11"/>
      <c r="EI932" s="11"/>
      <c r="EJ932" s="11"/>
      <c r="EK932" s="11"/>
      <c r="EL932" s="11"/>
      <c r="EM932" s="11"/>
    </row>
    <row r="933" spans="2:143" x14ac:dyDescent="0.25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  <c r="BR933" s="11"/>
      <c r="BS933" s="11"/>
      <c r="BT933" s="11"/>
      <c r="BU933" s="11"/>
      <c r="BV933" s="11"/>
      <c r="BW933" s="11"/>
      <c r="BX933" s="11"/>
      <c r="BY933" s="11"/>
      <c r="BZ933" s="11"/>
      <c r="CA933" s="11"/>
      <c r="CB933" s="11"/>
      <c r="CC933" s="11"/>
      <c r="CD933" s="11"/>
      <c r="CE933" s="11"/>
      <c r="CF933" s="11"/>
      <c r="CG933" s="11"/>
      <c r="CH933" s="11"/>
      <c r="CI933" s="11"/>
      <c r="CJ933" s="11"/>
      <c r="CK933" s="11"/>
      <c r="CL933" s="11"/>
      <c r="CM933" s="11"/>
      <c r="CN933" s="11"/>
      <c r="CO933" s="11"/>
      <c r="CP933" s="11"/>
      <c r="CQ933" s="11"/>
      <c r="CR933" s="11"/>
      <c r="CS933" s="11"/>
      <c r="CT933" s="11"/>
      <c r="CU933" s="11"/>
      <c r="CV933" s="11"/>
      <c r="CW933" s="11"/>
      <c r="CX933" s="11"/>
      <c r="CY933" s="11"/>
      <c r="CZ933" s="11"/>
      <c r="DA933" s="11"/>
      <c r="DB933" s="11"/>
      <c r="DC933" s="11"/>
      <c r="DD933" s="11"/>
      <c r="DE933" s="11"/>
      <c r="DF933" s="11"/>
      <c r="DG933" s="11"/>
      <c r="DH933" s="11"/>
      <c r="DI933" s="11"/>
      <c r="DJ933" s="11"/>
      <c r="DK933" s="11"/>
      <c r="DL933" s="11"/>
      <c r="DM933" s="11"/>
      <c r="DN933" s="11"/>
      <c r="DO933" s="11"/>
      <c r="DP933" s="11"/>
      <c r="DQ933" s="11"/>
      <c r="DR933" s="11"/>
      <c r="DS933" s="11"/>
      <c r="DT933" s="11"/>
      <c r="DU933" s="11"/>
      <c r="DV933" s="11"/>
      <c r="DW933" s="11"/>
      <c r="DX933" s="11"/>
      <c r="DY933" s="11"/>
      <c r="DZ933" s="11"/>
      <c r="EA933" s="11"/>
      <c r="EB933" s="11"/>
      <c r="EC933" s="11"/>
      <c r="ED933" s="11"/>
      <c r="EE933" s="11"/>
      <c r="EF933" s="11"/>
      <c r="EG933" s="11"/>
      <c r="EH933" s="11"/>
      <c r="EI933" s="11"/>
      <c r="EJ933" s="11"/>
      <c r="EK933" s="11"/>
      <c r="EL933" s="11"/>
      <c r="EM933" s="11"/>
    </row>
    <row r="934" spans="2:143" x14ac:dyDescent="0.25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  <c r="BS934" s="11"/>
      <c r="BT934" s="11"/>
      <c r="BU934" s="11"/>
      <c r="BV934" s="11"/>
      <c r="BW934" s="11"/>
      <c r="BX934" s="11"/>
      <c r="BY934" s="11"/>
      <c r="BZ934" s="11"/>
      <c r="CA934" s="11"/>
      <c r="CB934" s="11"/>
      <c r="CC934" s="11"/>
      <c r="CD934" s="11"/>
      <c r="CE934" s="11"/>
      <c r="CF934" s="11"/>
      <c r="CG934" s="11"/>
      <c r="CH934" s="11"/>
      <c r="CI934" s="11"/>
      <c r="CJ934" s="11"/>
      <c r="CK934" s="11"/>
      <c r="CL934" s="11"/>
      <c r="CM934" s="11"/>
      <c r="CN934" s="11"/>
      <c r="CO934" s="11"/>
      <c r="CP934" s="11"/>
      <c r="CQ934" s="11"/>
      <c r="CR934" s="11"/>
      <c r="CS934" s="11"/>
      <c r="CT934" s="11"/>
      <c r="CU934" s="11"/>
      <c r="CV934" s="11"/>
      <c r="CW934" s="11"/>
      <c r="CX934" s="11"/>
      <c r="CY934" s="11"/>
      <c r="CZ934" s="11"/>
      <c r="DA934" s="11"/>
      <c r="DB934" s="11"/>
      <c r="DC934" s="11"/>
      <c r="DD934" s="11"/>
      <c r="DE934" s="11"/>
      <c r="DF934" s="11"/>
      <c r="DG934" s="11"/>
      <c r="DH934" s="11"/>
      <c r="DI934" s="11"/>
      <c r="DJ934" s="11"/>
      <c r="DK934" s="11"/>
      <c r="DL934" s="11"/>
      <c r="DM934" s="11"/>
      <c r="DN934" s="11"/>
      <c r="DO934" s="11"/>
      <c r="DP934" s="11"/>
      <c r="DQ934" s="11"/>
      <c r="DR934" s="11"/>
      <c r="DS934" s="11"/>
      <c r="DT934" s="11"/>
      <c r="DU934" s="11"/>
      <c r="DV934" s="11"/>
      <c r="DW934" s="11"/>
      <c r="DX934" s="11"/>
      <c r="DY934" s="11"/>
      <c r="DZ934" s="11"/>
      <c r="EA934" s="11"/>
      <c r="EB934" s="11"/>
      <c r="EC934" s="11"/>
      <c r="ED934" s="11"/>
      <c r="EE934" s="11"/>
      <c r="EF934" s="11"/>
      <c r="EG934" s="11"/>
      <c r="EH934" s="11"/>
      <c r="EI934" s="11"/>
      <c r="EJ934" s="11"/>
      <c r="EK934" s="11"/>
      <c r="EL934" s="11"/>
      <c r="EM934" s="11"/>
    </row>
    <row r="935" spans="2:143" x14ac:dyDescent="0.25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  <c r="BR935" s="11"/>
      <c r="BS935" s="11"/>
      <c r="BT935" s="11"/>
      <c r="BU935" s="11"/>
      <c r="BV935" s="11"/>
      <c r="BW935" s="11"/>
      <c r="BX935" s="11"/>
      <c r="BY935" s="11"/>
      <c r="BZ935" s="11"/>
      <c r="CA935" s="11"/>
      <c r="CB935" s="11"/>
      <c r="CC935" s="11"/>
      <c r="CD935" s="11"/>
      <c r="CE935" s="11"/>
      <c r="CF935" s="11"/>
      <c r="CG935" s="11"/>
      <c r="CH935" s="11"/>
      <c r="CI935" s="11"/>
      <c r="CJ935" s="11"/>
      <c r="CK935" s="11"/>
      <c r="CL935" s="11"/>
      <c r="CM935" s="11"/>
      <c r="CN935" s="11"/>
      <c r="CO935" s="11"/>
      <c r="CP935" s="11"/>
      <c r="CQ935" s="11"/>
      <c r="CR935" s="11"/>
      <c r="CS935" s="11"/>
      <c r="CT935" s="11"/>
      <c r="CU935" s="11"/>
      <c r="CV935" s="11"/>
      <c r="CW935" s="11"/>
      <c r="CX935" s="11"/>
      <c r="CY935" s="11"/>
      <c r="CZ935" s="11"/>
      <c r="DA935" s="11"/>
      <c r="DB935" s="11"/>
      <c r="DC935" s="11"/>
      <c r="DD935" s="11"/>
      <c r="DE935" s="11"/>
      <c r="DF935" s="11"/>
      <c r="DG935" s="11"/>
      <c r="DH935" s="11"/>
      <c r="DI935" s="11"/>
      <c r="DJ935" s="11"/>
      <c r="DK935" s="11"/>
      <c r="DL935" s="11"/>
      <c r="DM935" s="11"/>
      <c r="DN935" s="11"/>
      <c r="DO935" s="11"/>
      <c r="DP935" s="11"/>
      <c r="DQ935" s="11"/>
      <c r="DR935" s="11"/>
      <c r="DS935" s="11"/>
      <c r="DT935" s="11"/>
      <c r="DU935" s="11"/>
      <c r="DV935" s="11"/>
      <c r="DW935" s="11"/>
      <c r="DX935" s="11"/>
      <c r="DY935" s="11"/>
      <c r="DZ935" s="11"/>
      <c r="EA935" s="11"/>
      <c r="EB935" s="11"/>
      <c r="EC935" s="11"/>
      <c r="ED935" s="11"/>
      <c r="EE935" s="11"/>
      <c r="EF935" s="11"/>
      <c r="EG935" s="11"/>
      <c r="EH935" s="11"/>
      <c r="EI935" s="11"/>
      <c r="EJ935" s="11"/>
      <c r="EK935" s="11"/>
      <c r="EL935" s="11"/>
      <c r="EM935" s="11"/>
    </row>
    <row r="936" spans="2:143" x14ac:dyDescent="0.25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K936" s="11"/>
      <c r="CL936" s="11"/>
      <c r="CM936" s="11"/>
      <c r="CN936" s="11"/>
      <c r="CO936" s="11"/>
      <c r="CP936" s="11"/>
      <c r="CQ936" s="11"/>
      <c r="CR936" s="11"/>
      <c r="CS936" s="11"/>
      <c r="CT936" s="11"/>
      <c r="CU936" s="11"/>
      <c r="CV936" s="11"/>
      <c r="CW936" s="11"/>
      <c r="CX936" s="11"/>
      <c r="CY936" s="11"/>
      <c r="CZ936" s="11"/>
      <c r="DA936" s="11"/>
      <c r="DB936" s="11"/>
      <c r="DC936" s="11"/>
      <c r="DD936" s="11"/>
      <c r="DE936" s="11"/>
      <c r="DF936" s="11"/>
      <c r="DG936" s="11"/>
      <c r="DH936" s="11"/>
      <c r="DI936" s="11"/>
      <c r="DJ936" s="11"/>
      <c r="DK936" s="11"/>
      <c r="DL936" s="11"/>
      <c r="DM936" s="11"/>
      <c r="DN936" s="11"/>
      <c r="DO936" s="11"/>
      <c r="DP936" s="11"/>
      <c r="DQ936" s="11"/>
      <c r="DR936" s="11"/>
      <c r="DS936" s="11"/>
      <c r="DT936" s="11"/>
      <c r="DU936" s="11"/>
      <c r="DV936" s="11"/>
      <c r="DW936" s="11"/>
      <c r="DX936" s="11"/>
      <c r="DY936" s="11"/>
      <c r="DZ936" s="11"/>
      <c r="EA936" s="11"/>
      <c r="EB936" s="11"/>
      <c r="EC936" s="11"/>
      <c r="ED936" s="11"/>
      <c r="EE936" s="11"/>
      <c r="EF936" s="11"/>
      <c r="EG936" s="11"/>
      <c r="EH936" s="11"/>
      <c r="EI936" s="11"/>
      <c r="EJ936" s="11"/>
      <c r="EK936" s="11"/>
      <c r="EL936" s="11"/>
      <c r="EM936" s="11"/>
    </row>
    <row r="937" spans="2:143" x14ac:dyDescent="0.25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1"/>
      <c r="CB937" s="11"/>
      <c r="CC937" s="11"/>
      <c r="CD937" s="11"/>
      <c r="CE937" s="11"/>
      <c r="CF937" s="11"/>
      <c r="CG937" s="11"/>
      <c r="CH937" s="11"/>
      <c r="CI937" s="11"/>
      <c r="CJ937" s="11"/>
      <c r="CK937" s="11"/>
      <c r="CL937" s="11"/>
      <c r="CM937" s="11"/>
      <c r="CN937" s="11"/>
      <c r="CO937" s="11"/>
      <c r="CP937" s="11"/>
      <c r="CQ937" s="11"/>
      <c r="CR937" s="11"/>
      <c r="CS937" s="11"/>
      <c r="CT937" s="11"/>
      <c r="CU937" s="11"/>
      <c r="CV937" s="11"/>
      <c r="CW937" s="11"/>
      <c r="CX937" s="11"/>
      <c r="CY937" s="11"/>
      <c r="CZ937" s="11"/>
      <c r="DA937" s="11"/>
      <c r="DB937" s="11"/>
      <c r="DC937" s="11"/>
      <c r="DD937" s="11"/>
      <c r="DE937" s="11"/>
      <c r="DF937" s="11"/>
      <c r="DG937" s="11"/>
      <c r="DH937" s="11"/>
      <c r="DI937" s="11"/>
      <c r="DJ937" s="11"/>
      <c r="DK937" s="11"/>
      <c r="DL937" s="11"/>
      <c r="DM937" s="11"/>
      <c r="DN937" s="11"/>
      <c r="DO937" s="11"/>
      <c r="DP937" s="11"/>
      <c r="DQ937" s="11"/>
      <c r="DR937" s="11"/>
      <c r="DS937" s="11"/>
      <c r="DT937" s="11"/>
      <c r="DU937" s="11"/>
      <c r="DV937" s="11"/>
      <c r="DW937" s="11"/>
      <c r="DX937" s="11"/>
      <c r="DY937" s="11"/>
      <c r="DZ937" s="11"/>
      <c r="EA937" s="11"/>
      <c r="EB937" s="11"/>
      <c r="EC937" s="11"/>
      <c r="ED937" s="11"/>
      <c r="EE937" s="11"/>
      <c r="EF937" s="11"/>
      <c r="EG937" s="11"/>
      <c r="EH937" s="11"/>
      <c r="EI937" s="11"/>
      <c r="EJ937" s="11"/>
      <c r="EK937" s="11"/>
      <c r="EL937" s="11"/>
      <c r="EM937" s="11"/>
    </row>
    <row r="938" spans="2:143" x14ac:dyDescent="0.25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1"/>
      <c r="CB938" s="11"/>
      <c r="CC938" s="11"/>
      <c r="CD938" s="11"/>
      <c r="CE938" s="11"/>
      <c r="CF938" s="11"/>
      <c r="CG938" s="11"/>
      <c r="CH938" s="11"/>
      <c r="CI938" s="11"/>
      <c r="CJ938" s="11"/>
      <c r="CK938" s="11"/>
      <c r="CL938" s="11"/>
      <c r="CM938" s="11"/>
      <c r="CN938" s="11"/>
      <c r="CO938" s="11"/>
      <c r="CP938" s="11"/>
      <c r="CQ938" s="11"/>
      <c r="CR938" s="11"/>
      <c r="CS938" s="11"/>
      <c r="CT938" s="11"/>
      <c r="CU938" s="11"/>
      <c r="CV938" s="11"/>
      <c r="CW938" s="11"/>
      <c r="CX938" s="11"/>
      <c r="CY938" s="11"/>
      <c r="CZ938" s="11"/>
      <c r="DA938" s="11"/>
      <c r="DB938" s="11"/>
      <c r="DC938" s="11"/>
      <c r="DD938" s="11"/>
      <c r="DE938" s="11"/>
      <c r="DF938" s="11"/>
      <c r="DG938" s="11"/>
      <c r="DH938" s="11"/>
      <c r="DI938" s="11"/>
      <c r="DJ938" s="11"/>
      <c r="DK938" s="11"/>
      <c r="DL938" s="11"/>
      <c r="DM938" s="11"/>
      <c r="DN938" s="11"/>
      <c r="DO938" s="11"/>
      <c r="DP938" s="11"/>
      <c r="DQ938" s="11"/>
      <c r="DR938" s="11"/>
      <c r="DS938" s="11"/>
      <c r="DT938" s="11"/>
      <c r="DU938" s="11"/>
      <c r="DV938" s="11"/>
      <c r="DW938" s="11"/>
      <c r="DX938" s="11"/>
      <c r="DY938" s="11"/>
      <c r="DZ938" s="11"/>
      <c r="EA938" s="11"/>
      <c r="EB938" s="11"/>
      <c r="EC938" s="11"/>
      <c r="ED938" s="11"/>
      <c r="EE938" s="11"/>
      <c r="EF938" s="11"/>
      <c r="EG938" s="11"/>
      <c r="EH938" s="11"/>
      <c r="EI938" s="11"/>
      <c r="EJ938" s="11"/>
      <c r="EK938" s="11"/>
      <c r="EL938" s="11"/>
      <c r="EM938" s="11"/>
    </row>
    <row r="939" spans="2:143" x14ac:dyDescent="0.25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1"/>
      <c r="CB939" s="11"/>
      <c r="CC939" s="11"/>
      <c r="CD939" s="11"/>
      <c r="CE939" s="11"/>
      <c r="CF939" s="11"/>
      <c r="CG939" s="11"/>
      <c r="CH939" s="11"/>
      <c r="CI939" s="11"/>
      <c r="CJ939" s="11"/>
      <c r="CK939" s="11"/>
      <c r="CL939" s="11"/>
      <c r="CM939" s="11"/>
      <c r="CN939" s="11"/>
      <c r="CO939" s="11"/>
      <c r="CP939" s="11"/>
      <c r="CQ939" s="11"/>
      <c r="CR939" s="11"/>
      <c r="CS939" s="11"/>
      <c r="CT939" s="11"/>
      <c r="CU939" s="11"/>
      <c r="CV939" s="11"/>
      <c r="CW939" s="11"/>
      <c r="CX939" s="11"/>
      <c r="CY939" s="11"/>
      <c r="CZ939" s="11"/>
      <c r="DA939" s="11"/>
      <c r="DB939" s="11"/>
      <c r="DC939" s="11"/>
      <c r="DD939" s="11"/>
      <c r="DE939" s="11"/>
      <c r="DF939" s="11"/>
      <c r="DG939" s="11"/>
      <c r="DH939" s="11"/>
      <c r="DI939" s="11"/>
      <c r="DJ939" s="11"/>
      <c r="DK939" s="11"/>
      <c r="DL939" s="11"/>
      <c r="DM939" s="11"/>
      <c r="DN939" s="11"/>
      <c r="DO939" s="11"/>
      <c r="DP939" s="11"/>
      <c r="DQ939" s="11"/>
      <c r="DR939" s="11"/>
      <c r="DS939" s="11"/>
      <c r="DT939" s="11"/>
      <c r="DU939" s="11"/>
      <c r="DV939" s="11"/>
      <c r="DW939" s="11"/>
      <c r="DX939" s="11"/>
      <c r="DY939" s="11"/>
      <c r="DZ939" s="11"/>
      <c r="EA939" s="11"/>
      <c r="EB939" s="11"/>
      <c r="EC939" s="11"/>
      <c r="ED939" s="11"/>
      <c r="EE939" s="11"/>
      <c r="EF939" s="11"/>
      <c r="EG939" s="11"/>
      <c r="EH939" s="11"/>
      <c r="EI939" s="11"/>
      <c r="EJ939" s="11"/>
      <c r="EK939" s="11"/>
      <c r="EL939" s="11"/>
      <c r="EM939" s="11"/>
    </row>
    <row r="940" spans="2:143" x14ac:dyDescent="0.25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  <c r="BR940" s="11"/>
      <c r="BS940" s="11"/>
      <c r="BT940" s="11"/>
      <c r="BU940" s="11"/>
      <c r="BV940" s="11"/>
      <c r="BW940" s="11"/>
      <c r="BX940" s="11"/>
      <c r="BY940" s="11"/>
      <c r="BZ940" s="11"/>
      <c r="CA940" s="11"/>
      <c r="CB940" s="11"/>
      <c r="CC940" s="11"/>
      <c r="CD940" s="11"/>
      <c r="CE940" s="11"/>
      <c r="CF940" s="11"/>
      <c r="CG940" s="11"/>
      <c r="CH940" s="11"/>
      <c r="CI940" s="11"/>
      <c r="CJ940" s="11"/>
      <c r="CK940" s="11"/>
      <c r="CL940" s="11"/>
      <c r="CM940" s="11"/>
      <c r="CN940" s="11"/>
      <c r="CO940" s="11"/>
      <c r="CP940" s="11"/>
      <c r="CQ940" s="11"/>
      <c r="CR940" s="11"/>
      <c r="CS940" s="11"/>
      <c r="CT940" s="11"/>
      <c r="CU940" s="11"/>
      <c r="CV940" s="11"/>
      <c r="CW940" s="11"/>
      <c r="CX940" s="11"/>
      <c r="CY940" s="11"/>
      <c r="CZ940" s="11"/>
      <c r="DA940" s="11"/>
      <c r="DB940" s="11"/>
      <c r="DC940" s="11"/>
      <c r="DD940" s="11"/>
      <c r="DE940" s="11"/>
      <c r="DF940" s="11"/>
      <c r="DG940" s="11"/>
      <c r="DH940" s="11"/>
      <c r="DI940" s="11"/>
      <c r="DJ940" s="11"/>
      <c r="DK940" s="11"/>
      <c r="DL940" s="11"/>
      <c r="DM940" s="11"/>
      <c r="DN940" s="11"/>
      <c r="DO940" s="11"/>
      <c r="DP940" s="11"/>
      <c r="DQ940" s="11"/>
      <c r="DR940" s="11"/>
      <c r="DS940" s="11"/>
      <c r="DT940" s="11"/>
      <c r="DU940" s="11"/>
      <c r="DV940" s="11"/>
      <c r="DW940" s="11"/>
      <c r="DX940" s="11"/>
      <c r="DY940" s="11"/>
      <c r="DZ940" s="11"/>
      <c r="EA940" s="11"/>
      <c r="EB940" s="11"/>
      <c r="EC940" s="11"/>
      <c r="ED940" s="11"/>
      <c r="EE940" s="11"/>
      <c r="EF940" s="11"/>
      <c r="EG940" s="11"/>
      <c r="EH940" s="11"/>
      <c r="EI940" s="11"/>
      <c r="EJ940" s="11"/>
      <c r="EK940" s="11"/>
      <c r="EL940" s="11"/>
      <c r="EM940" s="11"/>
    </row>
    <row r="941" spans="2:143" x14ac:dyDescent="0.25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1"/>
      <c r="CB941" s="11"/>
      <c r="CC941" s="11"/>
      <c r="CD941" s="11"/>
      <c r="CE941" s="11"/>
      <c r="CF941" s="11"/>
      <c r="CG941" s="11"/>
      <c r="CH941" s="11"/>
      <c r="CI941" s="11"/>
      <c r="CJ941" s="11"/>
      <c r="CK941" s="11"/>
      <c r="CL941" s="11"/>
      <c r="CM941" s="11"/>
      <c r="CN941" s="11"/>
      <c r="CO941" s="11"/>
      <c r="CP941" s="11"/>
      <c r="CQ941" s="11"/>
      <c r="CR941" s="11"/>
      <c r="CS941" s="11"/>
      <c r="CT941" s="11"/>
      <c r="CU941" s="11"/>
      <c r="CV941" s="11"/>
      <c r="CW941" s="11"/>
      <c r="CX941" s="11"/>
      <c r="CY941" s="11"/>
      <c r="CZ941" s="11"/>
      <c r="DA941" s="11"/>
      <c r="DB941" s="11"/>
      <c r="DC941" s="11"/>
      <c r="DD941" s="11"/>
      <c r="DE941" s="11"/>
      <c r="DF941" s="11"/>
      <c r="DG941" s="11"/>
      <c r="DH941" s="11"/>
      <c r="DI941" s="11"/>
      <c r="DJ941" s="11"/>
      <c r="DK941" s="11"/>
      <c r="DL941" s="11"/>
      <c r="DM941" s="11"/>
      <c r="DN941" s="11"/>
      <c r="DO941" s="11"/>
      <c r="DP941" s="11"/>
      <c r="DQ941" s="11"/>
      <c r="DR941" s="11"/>
      <c r="DS941" s="11"/>
      <c r="DT941" s="11"/>
      <c r="DU941" s="11"/>
      <c r="DV941" s="11"/>
      <c r="DW941" s="11"/>
      <c r="DX941" s="11"/>
      <c r="DY941" s="11"/>
      <c r="DZ941" s="11"/>
      <c r="EA941" s="11"/>
      <c r="EB941" s="11"/>
      <c r="EC941" s="11"/>
      <c r="ED941" s="11"/>
      <c r="EE941" s="11"/>
      <c r="EF941" s="11"/>
      <c r="EG941" s="11"/>
      <c r="EH941" s="11"/>
      <c r="EI941" s="11"/>
      <c r="EJ941" s="11"/>
      <c r="EK941" s="11"/>
      <c r="EL941" s="11"/>
      <c r="EM941" s="11"/>
    </row>
    <row r="942" spans="2:143" x14ac:dyDescent="0.25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  <c r="BR942" s="11"/>
      <c r="BS942" s="11"/>
      <c r="BT942" s="11"/>
      <c r="BU942" s="11"/>
      <c r="BV942" s="11"/>
      <c r="BW942" s="11"/>
      <c r="BX942" s="11"/>
      <c r="BY942" s="11"/>
      <c r="BZ942" s="11"/>
      <c r="CA942" s="11"/>
      <c r="CB942" s="11"/>
      <c r="CC942" s="11"/>
      <c r="CD942" s="11"/>
      <c r="CE942" s="11"/>
      <c r="CF942" s="11"/>
      <c r="CG942" s="11"/>
      <c r="CH942" s="11"/>
      <c r="CI942" s="11"/>
      <c r="CJ942" s="11"/>
      <c r="CK942" s="11"/>
      <c r="CL942" s="11"/>
      <c r="CM942" s="11"/>
      <c r="CN942" s="11"/>
      <c r="CO942" s="11"/>
      <c r="CP942" s="11"/>
      <c r="CQ942" s="11"/>
      <c r="CR942" s="11"/>
      <c r="CS942" s="11"/>
      <c r="CT942" s="11"/>
      <c r="CU942" s="11"/>
      <c r="CV942" s="11"/>
      <c r="CW942" s="11"/>
      <c r="CX942" s="11"/>
      <c r="CY942" s="11"/>
      <c r="CZ942" s="11"/>
      <c r="DA942" s="11"/>
      <c r="DB942" s="11"/>
      <c r="DC942" s="11"/>
      <c r="DD942" s="11"/>
      <c r="DE942" s="11"/>
      <c r="DF942" s="11"/>
      <c r="DG942" s="11"/>
      <c r="DH942" s="11"/>
      <c r="DI942" s="11"/>
      <c r="DJ942" s="11"/>
      <c r="DK942" s="11"/>
      <c r="DL942" s="11"/>
      <c r="DM942" s="11"/>
      <c r="DN942" s="11"/>
      <c r="DO942" s="11"/>
      <c r="DP942" s="11"/>
      <c r="DQ942" s="11"/>
      <c r="DR942" s="11"/>
      <c r="DS942" s="11"/>
      <c r="DT942" s="11"/>
      <c r="DU942" s="11"/>
      <c r="DV942" s="11"/>
      <c r="DW942" s="11"/>
      <c r="DX942" s="11"/>
      <c r="DY942" s="11"/>
      <c r="DZ942" s="11"/>
      <c r="EA942" s="11"/>
      <c r="EB942" s="11"/>
      <c r="EC942" s="11"/>
      <c r="ED942" s="11"/>
      <c r="EE942" s="11"/>
      <c r="EF942" s="11"/>
      <c r="EG942" s="11"/>
      <c r="EH942" s="11"/>
      <c r="EI942" s="11"/>
      <c r="EJ942" s="11"/>
      <c r="EK942" s="11"/>
      <c r="EL942" s="11"/>
      <c r="EM942" s="11"/>
    </row>
    <row r="943" spans="2:143" x14ac:dyDescent="0.25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  <c r="BR943" s="11"/>
      <c r="BS943" s="11"/>
      <c r="BT943" s="11"/>
      <c r="BU943" s="11"/>
      <c r="BV943" s="11"/>
      <c r="BW943" s="11"/>
      <c r="BX943" s="11"/>
      <c r="BY943" s="11"/>
      <c r="BZ943" s="11"/>
      <c r="CA943" s="11"/>
      <c r="CB943" s="11"/>
      <c r="CC943" s="11"/>
      <c r="CD943" s="11"/>
      <c r="CE943" s="11"/>
      <c r="CF943" s="11"/>
      <c r="CG943" s="11"/>
      <c r="CH943" s="11"/>
      <c r="CI943" s="11"/>
      <c r="CJ943" s="11"/>
      <c r="CK943" s="11"/>
      <c r="CL943" s="11"/>
      <c r="CM943" s="11"/>
      <c r="CN943" s="11"/>
      <c r="CO943" s="11"/>
      <c r="CP943" s="11"/>
      <c r="CQ943" s="11"/>
      <c r="CR943" s="11"/>
      <c r="CS943" s="11"/>
      <c r="CT943" s="11"/>
      <c r="CU943" s="11"/>
      <c r="CV943" s="11"/>
      <c r="CW943" s="11"/>
      <c r="CX943" s="11"/>
      <c r="CY943" s="11"/>
      <c r="CZ943" s="11"/>
      <c r="DA943" s="11"/>
      <c r="DB943" s="11"/>
      <c r="DC943" s="11"/>
      <c r="DD943" s="11"/>
      <c r="DE943" s="11"/>
      <c r="DF943" s="11"/>
      <c r="DG943" s="11"/>
      <c r="DH943" s="11"/>
      <c r="DI943" s="11"/>
      <c r="DJ943" s="11"/>
      <c r="DK943" s="11"/>
      <c r="DL943" s="11"/>
      <c r="DM943" s="11"/>
      <c r="DN943" s="11"/>
      <c r="DO943" s="11"/>
      <c r="DP943" s="11"/>
      <c r="DQ943" s="11"/>
      <c r="DR943" s="11"/>
      <c r="DS943" s="11"/>
      <c r="DT943" s="11"/>
      <c r="DU943" s="11"/>
      <c r="DV943" s="11"/>
      <c r="DW943" s="11"/>
      <c r="DX943" s="11"/>
      <c r="DY943" s="11"/>
      <c r="DZ943" s="11"/>
      <c r="EA943" s="11"/>
      <c r="EB943" s="11"/>
      <c r="EC943" s="11"/>
      <c r="ED943" s="11"/>
      <c r="EE943" s="11"/>
      <c r="EF943" s="11"/>
      <c r="EG943" s="11"/>
      <c r="EH943" s="11"/>
      <c r="EI943" s="11"/>
      <c r="EJ943" s="11"/>
      <c r="EK943" s="11"/>
      <c r="EL943" s="11"/>
      <c r="EM943" s="11"/>
    </row>
    <row r="944" spans="2:143" x14ac:dyDescent="0.25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  <c r="BR944" s="11"/>
      <c r="BS944" s="11"/>
      <c r="BT944" s="11"/>
      <c r="BU944" s="11"/>
      <c r="BV944" s="11"/>
      <c r="BW944" s="11"/>
      <c r="BX944" s="11"/>
      <c r="BY944" s="11"/>
      <c r="BZ944" s="11"/>
      <c r="CA944" s="11"/>
      <c r="CB944" s="11"/>
      <c r="CC944" s="11"/>
      <c r="CD944" s="11"/>
      <c r="CE944" s="11"/>
      <c r="CF944" s="11"/>
      <c r="CG944" s="11"/>
      <c r="CH944" s="11"/>
      <c r="CI944" s="11"/>
      <c r="CJ944" s="11"/>
      <c r="CK944" s="11"/>
      <c r="CL944" s="11"/>
      <c r="CM944" s="11"/>
      <c r="CN944" s="11"/>
      <c r="CO944" s="11"/>
      <c r="CP944" s="11"/>
      <c r="CQ944" s="11"/>
      <c r="CR944" s="11"/>
      <c r="CS944" s="11"/>
      <c r="CT944" s="11"/>
      <c r="CU944" s="11"/>
      <c r="CV944" s="11"/>
      <c r="CW944" s="11"/>
      <c r="CX944" s="11"/>
      <c r="CY944" s="11"/>
      <c r="CZ944" s="11"/>
      <c r="DA944" s="11"/>
      <c r="DB944" s="11"/>
      <c r="DC944" s="11"/>
      <c r="DD944" s="11"/>
      <c r="DE944" s="11"/>
      <c r="DF944" s="11"/>
      <c r="DG944" s="11"/>
      <c r="DH944" s="11"/>
      <c r="DI944" s="11"/>
      <c r="DJ944" s="11"/>
      <c r="DK944" s="11"/>
      <c r="DL944" s="11"/>
      <c r="DM944" s="11"/>
      <c r="DN944" s="11"/>
      <c r="DO944" s="11"/>
      <c r="DP944" s="11"/>
      <c r="DQ944" s="11"/>
      <c r="DR944" s="11"/>
      <c r="DS944" s="11"/>
      <c r="DT944" s="11"/>
      <c r="DU944" s="11"/>
      <c r="DV944" s="11"/>
      <c r="DW944" s="11"/>
      <c r="DX944" s="11"/>
      <c r="DY944" s="11"/>
      <c r="DZ944" s="11"/>
      <c r="EA944" s="11"/>
      <c r="EB944" s="11"/>
      <c r="EC944" s="11"/>
      <c r="ED944" s="11"/>
      <c r="EE944" s="11"/>
      <c r="EF944" s="11"/>
      <c r="EG944" s="11"/>
      <c r="EH944" s="11"/>
      <c r="EI944" s="11"/>
      <c r="EJ944" s="11"/>
      <c r="EK944" s="11"/>
      <c r="EL944" s="11"/>
      <c r="EM944" s="11"/>
    </row>
    <row r="945" spans="2:143" x14ac:dyDescent="0.25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  <c r="BQ945" s="11"/>
      <c r="BR945" s="11"/>
      <c r="BS945" s="11"/>
      <c r="BT945" s="11"/>
      <c r="BU945" s="11"/>
      <c r="BV945" s="11"/>
      <c r="BW945" s="11"/>
      <c r="BX945" s="11"/>
      <c r="BY945" s="11"/>
      <c r="BZ945" s="11"/>
      <c r="CA945" s="11"/>
      <c r="CB945" s="11"/>
      <c r="CC945" s="11"/>
      <c r="CD945" s="11"/>
      <c r="CE945" s="11"/>
      <c r="CF945" s="11"/>
      <c r="CG945" s="11"/>
      <c r="CH945" s="11"/>
      <c r="CI945" s="11"/>
      <c r="CJ945" s="11"/>
      <c r="CK945" s="11"/>
      <c r="CL945" s="11"/>
      <c r="CM945" s="11"/>
      <c r="CN945" s="11"/>
      <c r="CO945" s="11"/>
      <c r="CP945" s="11"/>
      <c r="CQ945" s="11"/>
      <c r="CR945" s="11"/>
      <c r="CS945" s="11"/>
      <c r="CT945" s="11"/>
      <c r="CU945" s="11"/>
      <c r="CV945" s="11"/>
      <c r="CW945" s="11"/>
      <c r="CX945" s="11"/>
      <c r="CY945" s="11"/>
      <c r="CZ945" s="11"/>
      <c r="DA945" s="11"/>
      <c r="DB945" s="11"/>
      <c r="DC945" s="11"/>
      <c r="DD945" s="11"/>
      <c r="DE945" s="11"/>
      <c r="DF945" s="11"/>
      <c r="DG945" s="11"/>
      <c r="DH945" s="11"/>
      <c r="DI945" s="11"/>
      <c r="DJ945" s="11"/>
      <c r="DK945" s="11"/>
      <c r="DL945" s="11"/>
      <c r="DM945" s="11"/>
      <c r="DN945" s="11"/>
      <c r="DO945" s="11"/>
      <c r="DP945" s="11"/>
      <c r="DQ945" s="11"/>
      <c r="DR945" s="11"/>
      <c r="DS945" s="11"/>
      <c r="DT945" s="11"/>
      <c r="DU945" s="11"/>
      <c r="DV945" s="11"/>
      <c r="DW945" s="11"/>
      <c r="DX945" s="11"/>
      <c r="DY945" s="11"/>
      <c r="DZ945" s="11"/>
      <c r="EA945" s="11"/>
      <c r="EB945" s="11"/>
      <c r="EC945" s="11"/>
      <c r="ED945" s="11"/>
      <c r="EE945" s="11"/>
      <c r="EF945" s="11"/>
      <c r="EG945" s="11"/>
      <c r="EH945" s="11"/>
      <c r="EI945" s="11"/>
      <c r="EJ945" s="11"/>
      <c r="EK945" s="11"/>
      <c r="EL945" s="11"/>
      <c r="EM945" s="11"/>
    </row>
    <row r="946" spans="2:143" x14ac:dyDescent="0.25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  <c r="BS946" s="11"/>
      <c r="BT946" s="11"/>
      <c r="BU946" s="11"/>
      <c r="BV946" s="11"/>
      <c r="BW946" s="11"/>
      <c r="BX946" s="11"/>
      <c r="BY946" s="11"/>
      <c r="BZ946" s="11"/>
      <c r="CA946" s="11"/>
      <c r="CB946" s="11"/>
      <c r="CC946" s="11"/>
      <c r="CD946" s="11"/>
      <c r="CE946" s="11"/>
      <c r="CF946" s="11"/>
      <c r="CG946" s="11"/>
      <c r="CH946" s="11"/>
      <c r="CI946" s="11"/>
      <c r="CJ946" s="11"/>
      <c r="CK946" s="11"/>
      <c r="CL946" s="11"/>
      <c r="CM946" s="11"/>
      <c r="CN946" s="11"/>
      <c r="CO946" s="11"/>
      <c r="CP946" s="11"/>
      <c r="CQ946" s="11"/>
      <c r="CR946" s="11"/>
      <c r="CS946" s="11"/>
      <c r="CT946" s="11"/>
      <c r="CU946" s="11"/>
      <c r="CV946" s="11"/>
      <c r="CW946" s="11"/>
      <c r="CX946" s="11"/>
      <c r="CY946" s="11"/>
      <c r="CZ946" s="11"/>
      <c r="DA946" s="11"/>
      <c r="DB946" s="11"/>
      <c r="DC946" s="11"/>
      <c r="DD946" s="11"/>
      <c r="DE946" s="11"/>
      <c r="DF946" s="11"/>
      <c r="DG946" s="11"/>
      <c r="DH946" s="11"/>
      <c r="DI946" s="11"/>
      <c r="DJ946" s="11"/>
      <c r="DK946" s="11"/>
      <c r="DL946" s="11"/>
      <c r="DM946" s="11"/>
      <c r="DN946" s="11"/>
      <c r="DO946" s="11"/>
      <c r="DP946" s="11"/>
      <c r="DQ946" s="11"/>
      <c r="DR946" s="11"/>
      <c r="DS946" s="11"/>
      <c r="DT946" s="11"/>
      <c r="DU946" s="11"/>
      <c r="DV946" s="11"/>
      <c r="DW946" s="11"/>
      <c r="DX946" s="11"/>
      <c r="DY946" s="11"/>
      <c r="DZ946" s="11"/>
      <c r="EA946" s="11"/>
      <c r="EB946" s="11"/>
      <c r="EC946" s="11"/>
      <c r="ED946" s="11"/>
      <c r="EE946" s="11"/>
      <c r="EF946" s="11"/>
      <c r="EG946" s="11"/>
      <c r="EH946" s="11"/>
      <c r="EI946" s="11"/>
      <c r="EJ946" s="11"/>
      <c r="EK946" s="11"/>
      <c r="EL946" s="11"/>
      <c r="EM946" s="11"/>
    </row>
    <row r="947" spans="2:143" x14ac:dyDescent="0.25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1"/>
      <c r="CG947" s="11"/>
      <c r="CH947" s="11"/>
      <c r="CI947" s="11"/>
      <c r="CJ947" s="11"/>
      <c r="CK947" s="11"/>
      <c r="CL947" s="11"/>
      <c r="CM947" s="11"/>
      <c r="CN947" s="11"/>
      <c r="CO947" s="11"/>
      <c r="CP947" s="11"/>
      <c r="CQ947" s="11"/>
      <c r="CR947" s="11"/>
      <c r="CS947" s="11"/>
      <c r="CT947" s="11"/>
      <c r="CU947" s="11"/>
      <c r="CV947" s="11"/>
      <c r="CW947" s="11"/>
      <c r="CX947" s="11"/>
      <c r="CY947" s="11"/>
      <c r="CZ947" s="11"/>
      <c r="DA947" s="11"/>
      <c r="DB947" s="11"/>
      <c r="DC947" s="11"/>
      <c r="DD947" s="11"/>
      <c r="DE947" s="11"/>
      <c r="DF947" s="11"/>
      <c r="DG947" s="11"/>
      <c r="DH947" s="11"/>
      <c r="DI947" s="11"/>
      <c r="DJ947" s="11"/>
      <c r="DK947" s="11"/>
      <c r="DL947" s="11"/>
      <c r="DM947" s="11"/>
      <c r="DN947" s="11"/>
      <c r="DO947" s="11"/>
      <c r="DP947" s="11"/>
      <c r="DQ947" s="11"/>
      <c r="DR947" s="11"/>
      <c r="DS947" s="11"/>
      <c r="DT947" s="11"/>
      <c r="DU947" s="11"/>
      <c r="DV947" s="11"/>
      <c r="DW947" s="11"/>
      <c r="DX947" s="11"/>
      <c r="DY947" s="11"/>
      <c r="DZ947" s="11"/>
      <c r="EA947" s="11"/>
      <c r="EB947" s="11"/>
      <c r="EC947" s="11"/>
      <c r="ED947" s="11"/>
      <c r="EE947" s="11"/>
      <c r="EF947" s="11"/>
      <c r="EG947" s="11"/>
      <c r="EH947" s="11"/>
      <c r="EI947" s="11"/>
      <c r="EJ947" s="11"/>
      <c r="EK947" s="11"/>
      <c r="EL947" s="11"/>
      <c r="EM947" s="11"/>
    </row>
    <row r="948" spans="2:143" x14ac:dyDescent="0.25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  <c r="BS948" s="11"/>
      <c r="BT948" s="11"/>
      <c r="BU948" s="11"/>
      <c r="BV948" s="11"/>
      <c r="BW948" s="11"/>
      <c r="BX948" s="11"/>
      <c r="BY948" s="11"/>
      <c r="BZ948" s="11"/>
      <c r="CA948" s="11"/>
      <c r="CB948" s="11"/>
      <c r="CC948" s="11"/>
      <c r="CD948" s="11"/>
      <c r="CE948" s="11"/>
      <c r="CF948" s="11"/>
      <c r="CG948" s="11"/>
      <c r="CH948" s="11"/>
      <c r="CI948" s="11"/>
      <c r="CJ948" s="11"/>
      <c r="CK948" s="11"/>
      <c r="CL948" s="11"/>
      <c r="CM948" s="11"/>
      <c r="CN948" s="11"/>
      <c r="CO948" s="11"/>
      <c r="CP948" s="11"/>
      <c r="CQ948" s="11"/>
      <c r="CR948" s="11"/>
      <c r="CS948" s="11"/>
      <c r="CT948" s="11"/>
      <c r="CU948" s="11"/>
      <c r="CV948" s="11"/>
      <c r="CW948" s="11"/>
      <c r="CX948" s="11"/>
      <c r="CY948" s="11"/>
      <c r="CZ948" s="11"/>
      <c r="DA948" s="11"/>
      <c r="DB948" s="11"/>
      <c r="DC948" s="11"/>
      <c r="DD948" s="11"/>
      <c r="DE948" s="11"/>
      <c r="DF948" s="11"/>
      <c r="DG948" s="11"/>
      <c r="DH948" s="11"/>
      <c r="DI948" s="11"/>
      <c r="DJ948" s="11"/>
      <c r="DK948" s="11"/>
      <c r="DL948" s="11"/>
      <c r="DM948" s="11"/>
      <c r="DN948" s="11"/>
      <c r="DO948" s="11"/>
      <c r="DP948" s="11"/>
      <c r="DQ948" s="11"/>
      <c r="DR948" s="11"/>
      <c r="DS948" s="11"/>
      <c r="DT948" s="11"/>
      <c r="DU948" s="11"/>
      <c r="DV948" s="11"/>
      <c r="DW948" s="11"/>
      <c r="DX948" s="11"/>
      <c r="DY948" s="11"/>
      <c r="DZ948" s="11"/>
      <c r="EA948" s="11"/>
      <c r="EB948" s="11"/>
      <c r="EC948" s="11"/>
      <c r="ED948" s="11"/>
      <c r="EE948" s="11"/>
      <c r="EF948" s="11"/>
      <c r="EG948" s="11"/>
      <c r="EH948" s="11"/>
      <c r="EI948" s="11"/>
      <c r="EJ948" s="11"/>
      <c r="EK948" s="11"/>
      <c r="EL948" s="11"/>
      <c r="EM948" s="11"/>
    </row>
    <row r="949" spans="2:143" x14ac:dyDescent="0.25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  <c r="BR949" s="11"/>
      <c r="BS949" s="11"/>
      <c r="BT949" s="11"/>
      <c r="BU949" s="11"/>
      <c r="BV949" s="11"/>
      <c r="BW949" s="11"/>
      <c r="BX949" s="11"/>
      <c r="BY949" s="11"/>
      <c r="BZ949" s="11"/>
      <c r="CA949" s="11"/>
      <c r="CB949" s="11"/>
      <c r="CC949" s="11"/>
      <c r="CD949" s="11"/>
      <c r="CE949" s="11"/>
      <c r="CF949" s="11"/>
      <c r="CG949" s="11"/>
      <c r="CH949" s="11"/>
      <c r="CI949" s="11"/>
      <c r="CJ949" s="11"/>
      <c r="CK949" s="11"/>
      <c r="CL949" s="11"/>
      <c r="CM949" s="11"/>
      <c r="CN949" s="11"/>
      <c r="CO949" s="11"/>
      <c r="CP949" s="11"/>
      <c r="CQ949" s="11"/>
      <c r="CR949" s="11"/>
      <c r="CS949" s="11"/>
      <c r="CT949" s="11"/>
      <c r="CU949" s="11"/>
      <c r="CV949" s="11"/>
      <c r="CW949" s="11"/>
      <c r="CX949" s="11"/>
      <c r="CY949" s="11"/>
      <c r="CZ949" s="11"/>
      <c r="DA949" s="11"/>
      <c r="DB949" s="11"/>
      <c r="DC949" s="11"/>
      <c r="DD949" s="11"/>
      <c r="DE949" s="11"/>
      <c r="DF949" s="11"/>
      <c r="DG949" s="11"/>
      <c r="DH949" s="11"/>
      <c r="DI949" s="11"/>
      <c r="DJ949" s="11"/>
      <c r="DK949" s="11"/>
      <c r="DL949" s="11"/>
      <c r="DM949" s="11"/>
      <c r="DN949" s="11"/>
      <c r="DO949" s="11"/>
      <c r="DP949" s="11"/>
      <c r="DQ949" s="11"/>
      <c r="DR949" s="11"/>
      <c r="DS949" s="11"/>
      <c r="DT949" s="11"/>
      <c r="DU949" s="11"/>
      <c r="DV949" s="11"/>
      <c r="DW949" s="11"/>
      <c r="DX949" s="11"/>
      <c r="DY949" s="11"/>
      <c r="DZ949" s="11"/>
      <c r="EA949" s="11"/>
      <c r="EB949" s="11"/>
      <c r="EC949" s="11"/>
      <c r="ED949" s="11"/>
      <c r="EE949" s="11"/>
      <c r="EF949" s="11"/>
      <c r="EG949" s="11"/>
      <c r="EH949" s="11"/>
      <c r="EI949" s="11"/>
      <c r="EJ949" s="11"/>
      <c r="EK949" s="11"/>
      <c r="EL949" s="11"/>
      <c r="EM949" s="11"/>
    </row>
    <row r="950" spans="2:143" x14ac:dyDescent="0.25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1"/>
      <c r="CB950" s="11"/>
      <c r="CC950" s="11"/>
      <c r="CD950" s="11"/>
      <c r="CE950" s="11"/>
      <c r="CF950" s="11"/>
      <c r="CG950" s="11"/>
      <c r="CH950" s="11"/>
      <c r="CI950" s="11"/>
      <c r="CJ950" s="11"/>
      <c r="CK950" s="11"/>
      <c r="CL950" s="11"/>
      <c r="CM950" s="11"/>
      <c r="CN950" s="11"/>
      <c r="CO950" s="11"/>
      <c r="CP950" s="11"/>
      <c r="CQ950" s="11"/>
      <c r="CR950" s="11"/>
      <c r="CS950" s="11"/>
      <c r="CT950" s="11"/>
      <c r="CU950" s="11"/>
      <c r="CV950" s="11"/>
      <c r="CW950" s="11"/>
      <c r="CX950" s="11"/>
      <c r="CY950" s="11"/>
      <c r="CZ950" s="11"/>
      <c r="DA950" s="11"/>
      <c r="DB950" s="11"/>
      <c r="DC950" s="11"/>
      <c r="DD950" s="11"/>
      <c r="DE950" s="11"/>
      <c r="DF950" s="11"/>
      <c r="DG950" s="11"/>
      <c r="DH950" s="11"/>
      <c r="DI950" s="11"/>
      <c r="DJ950" s="11"/>
      <c r="DK950" s="11"/>
      <c r="DL950" s="11"/>
      <c r="DM950" s="11"/>
      <c r="DN950" s="11"/>
      <c r="DO950" s="11"/>
      <c r="DP950" s="11"/>
      <c r="DQ950" s="11"/>
      <c r="DR950" s="11"/>
      <c r="DS950" s="11"/>
      <c r="DT950" s="11"/>
      <c r="DU950" s="11"/>
      <c r="DV950" s="11"/>
      <c r="DW950" s="11"/>
      <c r="DX950" s="11"/>
      <c r="DY950" s="11"/>
      <c r="DZ950" s="11"/>
      <c r="EA950" s="11"/>
      <c r="EB950" s="11"/>
      <c r="EC950" s="11"/>
      <c r="ED950" s="11"/>
      <c r="EE950" s="11"/>
      <c r="EF950" s="11"/>
      <c r="EG950" s="11"/>
      <c r="EH950" s="11"/>
      <c r="EI950" s="11"/>
      <c r="EJ950" s="11"/>
      <c r="EK950" s="11"/>
      <c r="EL950" s="11"/>
      <c r="EM950" s="11"/>
    </row>
    <row r="951" spans="2:143" x14ac:dyDescent="0.25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1"/>
      <c r="CB951" s="11"/>
      <c r="CC951" s="11"/>
      <c r="CD951" s="11"/>
      <c r="CE951" s="11"/>
      <c r="CF951" s="11"/>
      <c r="CG951" s="11"/>
      <c r="CH951" s="11"/>
      <c r="CI951" s="11"/>
      <c r="CJ951" s="11"/>
      <c r="CK951" s="11"/>
      <c r="CL951" s="11"/>
      <c r="CM951" s="11"/>
      <c r="CN951" s="11"/>
      <c r="CO951" s="11"/>
      <c r="CP951" s="11"/>
      <c r="CQ951" s="11"/>
      <c r="CR951" s="11"/>
      <c r="CS951" s="11"/>
      <c r="CT951" s="11"/>
      <c r="CU951" s="11"/>
      <c r="CV951" s="11"/>
      <c r="CW951" s="11"/>
      <c r="CX951" s="11"/>
      <c r="CY951" s="11"/>
      <c r="CZ951" s="11"/>
      <c r="DA951" s="11"/>
      <c r="DB951" s="11"/>
      <c r="DC951" s="11"/>
      <c r="DD951" s="11"/>
      <c r="DE951" s="11"/>
      <c r="DF951" s="11"/>
      <c r="DG951" s="11"/>
      <c r="DH951" s="11"/>
      <c r="DI951" s="11"/>
      <c r="DJ951" s="11"/>
      <c r="DK951" s="11"/>
      <c r="DL951" s="11"/>
      <c r="DM951" s="11"/>
      <c r="DN951" s="11"/>
      <c r="DO951" s="11"/>
      <c r="DP951" s="11"/>
      <c r="DQ951" s="11"/>
      <c r="DR951" s="11"/>
      <c r="DS951" s="11"/>
      <c r="DT951" s="11"/>
      <c r="DU951" s="11"/>
      <c r="DV951" s="11"/>
      <c r="DW951" s="11"/>
      <c r="DX951" s="11"/>
      <c r="DY951" s="11"/>
      <c r="DZ951" s="11"/>
      <c r="EA951" s="11"/>
      <c r="EB951" s="11"/>
      <c r="EC951" s="11"/>
      <c r="ED951" s="11"/>
      <c r="EE951" s="11"/>
      <c r="EF951" s="11"/>
      <c r="EG951" s="11"/>
      <c r="EH951" s="11"/>
      <c r="EI951" s="11"/>
      <c r="EJ951" s="11"/>
      <c r="EK951" s="11"/>
      <c r="EL951" s="11"/>
      <c r="EM951" s="11"/>
    </row>
    <row r="952" spans="2:143" x14ac:dyDescent="0.25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  <c r="BS952" s="11"/>
      <c r="BT952" s="11"/>
      <c r="BU952" s="11"/>
      <c r="BV952" s="11"/>
      <c r="BW952" s="11"/>
      <c r="BX952" s="11"/>
      <c r="BY952" s="11"/>
      <c r="BZ952" s="11"/>
      <c r="CA952" s="11"/>
      <c r="CB952" s="11"/>
      <c r="CC952" s="11"/>
      <c r="CD952" s="11"/>
      <c r="CE952" s="11"/>
      <c r="CF952" s="11"/>
      <c r="CG952" s="11"/>
      <c r="CH952" s="11"/>
      <c r="CI952" s="11"/>
      <c r="CJ952" s="11"/>
      <c r="CK952" s="11"/>
      <c r="CL952" s="11"/>
      <c r="CM952" s="11"/>
      <c r="CN952" s="11"/>
      <c r="CO952" s="11"/>
      <c r="CP952" s="11"/>
      <c r="CQ952" s="11"/>
      <c r="CR952" s="11"/>
      <c r="CS952" s="11"/>
      <c r="CT952" s="11"/>
      <c r="CU952" s="11"/>
      <c r="CV952" s="11"/>
      <c r="CW952" s="11"/>
      <c r="CX952" s="11"/>
      <c r="CY952" s="11"/>
      <c r="CZ952" s="11"/>
      <c r="DA952" s="11"/>
      <c r="DB952" s="11"/>
      <c r="DC952" s="11"/>
      <c r="DD952" s="11"/>
      <c r="DE952" s="11"/>
      <c r="DF952" s="11"/>
      <c r="DG952" s="11"/>
      <c r="DH952" s="11"/>
      <c r="DI952" s="11"/>
      <c r="DJ952" s="11"/>
      <c r="DK952" s="11"/>
      <c r="DL952" s="11"/>
      <c r="DM952" s="11"/>
      <c r="DN952" s="11"/>
      <c r="DO952" s="11"/>
      <c r="DP952" s="11"/>
      <c r="DQ952" s="11"/>
      <c r="DR952" s="11"/>
      <c r="DS952" s="11"/>
      <c r="DT952" s="11"/>
      <c r="DU952" s="11"/>
      <c r="DV952" s="11"/>
      <c r="DW952" s="11"/>
      <c r="DX952" s="11"/>
      <c r="DY952" s="11"/>
      <c r="DZ952" s="11"/>
      <c r="EA952" s="11"/>
      <c r="EB952" s="11"/>
      <c r="EC952" s="11"/>
      <c r="ED952" s="11"/>
      <c r="EE952" s="11"/>
      <c r="EF952" s="11"/>
      <c r="EG952" s="11"/>
      <c r="EH952" s="11"/>
      <c r="EI952" s="11"/>
      <c r="EJ952" s="11"/>
      <c r="EK952" s="11"/>
      <c r="EL952" s="11"/>
      <c r="EM952" s="11"/>
    </row>
    <row r="953" spans="2:143" x14ac:dyDescent="0.25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  <c r="BR953" s="11"/>
      <c r="BS953" s="11"/>
      <c r="BT953" s="11"/>
      <c r="BU953" s="11"/>
      <c r="BV953" s="11"/>
      <c r="BW953" s="11"/>
      <c r="BX953" s="11"/>
      <c r="BY953" s="11"/>
      <c r="BZ953" s="11"/>
      <c r="CA953" s="11"/>
      <c r="CB953" s="11"/>
      <c r="CC953" s="11"/>
      <c r="CD953" s="11"/>
      <c r="CE953" s="11"/>
      <c r="CF953" s="11"/>
      <c r="CG953" s="11"/>
      <c r="CH953" s="11"/>
      <c r="CI953" s="11"/>
      <c r="CJ953" s="11"/>
      <c r="CK953" s="11"/>
      <c r="CL953" s="11"/>
      <c r="CM953" s="11"/>
      <c r="CN953" s="11"/>
      <c r="CO953" s="11"/>
      <c r="CP953" s="11"/>
      <c r="CQ953" s="11"/>
      <c r="CR953" s="11"/>
      <c r="CS953" s="11"/>
      <c r="CT953" s="11"/>
      <c r="CU953" s="11"/>
      <c r="CV953" s="11"/>
      <c r="CW953" s="11"/>
      <c r="CX953" s="11"/>
      <c r="CY953" s="11"/>
      <c r="CZ953" s="11"/>
      <c r="DA953" s="11"/>
      <c r="DB953" s="11"/>
      <c r="DC953" s="11"/>
      <c r="DD953" s="11"/>
      <c r="DE953" s="11"/>
      <c r="DF953" s="11"/>
      <c r="DG953" s="11"/>
      <c r="DH953" s="11"/>
      <c r="DI953" s="11"/>
      <c r="DJ953" s="11"/>
      <c r="DK953" s="11"/>
      <c r="DL953" s="11"/>
      <c r="DM953" s="11"/>
      <c r="DN953" s="11"/>
      <c r="DO953" s="11"/>
      <c r="DP953" s="11"/>
      <c r="DQ953" s="11"/>
      <c r="DR953" s="11"/>
      <c r="DS953" s="11"/>
      <c r="DT953" s="11"/>
      <c r="DU953" s="11"/>
      <c r="DV953" s="11"/>
      <c r="DW953" s="11"/>
      <c r="DX953" s="11"/>
      <c r="DY953" s="11"/>
      <c r="DZ953" s="11"/>
      <c r="EA953" s="11"/>
      <c r="EB953" s="11"/>
      <c r="EC953" s="11"/>
      <c r="ED953" s="11"/>
      <c r="EE953" s="11"/>
      <c r="EF953" s="11"/>
      <c r="EG953" s="11"/>
      <c r="EH953" s="11"/>
      <c r="EI953" s="11"/>
      <c r="EJ953" s="11"/>
      <c r="EK953" s="11"/>
      <c r="EL953" s="11"/>
      <c r="EM953" s="11"/>
    </row>
    <row r="954" spans="2:143" x14ac:dyDescent="0.25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  <c r="BR954" s="11"/>
      <c r="BS954" s="11"/>
      <c r="BT954" s="11"/>
      <c r="BU954" s="11"/>
      <c r="BV954" s="11"/>
      <c r="BW954" s="11"/>
      <c r="BX954" s="11"/>
      <c r="BY954" s="11"/>
      <c r="BZ954" s="11"/>
      <c r="CA954" s="11"/>
      <c r="CB954" s="11"/>
      <c r="CC954" s="11"/>
      <c r="CD954" s="11"/>
      <c r="CE954" s="11"/>
      <c r="CF954" s="11"/>
      <c r="CG954" s="11"/>
      <c r="CH954" s="11"/>
      <c r="CI954" s="11"/>
      <c r="CJ954" s="11"/>
      <c r="CK954" s="11"/>
      <c r="CL954" s="11"/>
      <c r="CM954" s="11"/>
      <c r="CN954" s="11"/>
      <c r="CO954" s="11"/>
      <c r="CP954" s="11"/>
      <c r="CQ954" s="11"/>
      <c r="CR954" s="11"/>
      <c r="CS954" s="11"/>
      <c r="CT954" s="11"/>
      <c r="CU954" s="11"/>
      <c r="CV954" s="11"/>
      <c r="CW954" s="11"/>
      <c r="CX954" s="11"/>
      <c r="CY954" s="11"/>
      <c r="CZ954" s="11"/>
      <c r="DA954" s="11"/>
      <c r="DB954" s="11"/>
      <c r="DC954" s="11"/>
      <c r="DD954" s="11"/>
      <c r="DE954" s="11"/>
      <c r="DF954" s="11"/>
      <c r="DG954" s="11"/>
      <c r="DH954" s="11"/>
      <c r="DI954" s="11"/>
      <c r="DJ954" s="11"/>
      <c r="DK954" s="11"/>
      <c r="DL954" s="11"/>
      <c r="DM954" s="11"/>
      <c r="DN954" s="11"/>
      <c r="DO954" s="11"/>
      <c r="DP954" s="11"/>
      <c r="DQ954" s="11"/>
      <c r="DR954" s="11"/>
      <c r="DS954" s="11"/>
      <c r="DT954" s="11"/>
      <c r="DU954" s="11"/>
      <c r="DV954" s="11"/>
      <c r="DW954" s="11"/>
      <c r="DX954" s="11"/>
      <c r="DY954" s="11"/>
      <c r="DZ954" s="11"/>
      <c r="EA954" s="11"/>
      <c r="EB954" s="11"/>
      <c r="EC954" s="11"/>
      <c r="ED954" s="11"/>
      <c r="EE954" s="11"/>
      <c r="EF954" s="11"/>
      <c r="EG954" s="11"/>
      <c r="EH954" s="11"/>
      <c r="EI954" s="11"/>
      <c r="EJ954" s="11"/>
      <c r="EK954" s="11"/>
      <c r="EL954" s="11"/>
      <c r="EM954" s="11"/>
    </row>
    <row r="955" spans="2:143" x14ac:dyDescent="0.25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1"/>
      <c r="CB955" s="11"/>
      <c r="CC955" s="11"/>
      <c r="CD955" s="11"/>
      <c r="CE955" s="11"/>
      <c r="CF955" s="11"/>
      <c r="CG955" s="11"/>
      <c r="CH955" s="11"/>
      <c r="CI955" s="11"/>
      <c r="CJ955" s="11"/>
      <c r="CK955" s="11"/>
      <c r="CL955" s="11"/>
      <c r="CM955" s="11"/>
      <c r="CN955" s="11"/>
      <c r="CO955" s="11"/>
      <c r="CP955" s="11"/>
      <c r="CQ955" s="11"/>
      <c r="CR955" s="11"/>
      <c r="CS955" s="11"/>
      <c r="CT955" s="11"/>
      <c r="CU955" s="11"/>
      <c r="CV955" s="11"/>
      <c r="CW955" s="11"/>
      <c r="CX955" s="11"/>
      <c r="CY955" s="11"/>
      <c r="CZ955" s="11"/>
      <c r="DA955" s="11"/>
      <c r="DB955" s="11"/>
      <c r="DC955" s="11"/>
      <c r="DD955" s="11"/>
      <c r="DE955" s="11"/>
      <c r="DF955" s="11"/>
      <c r="DG955" s="11"/>
      <c r="DH955" s="11"/>
      <c r="DI955" s="11"/>
      <c r="DJ955" s="11"/>
      <c r="DK955" s="11"/>
      <c r="DL955" s="11"/>
      <c r="DM955" s="11"/>
      <c r="DN955" s="11"/>
      <c r="DO955" s="11"/>
      <c r="DP955" s="11"/>
      <c r="DQ955" s="11"/>
      <c r="DR955" s="11"/>
      <c r="DS955" s="11"/>
      <c r="DT955" s="11"/>
      <c r="DU955" s="11"/>
      <c r="DV955" s="11"/>
      <c r="DW955" s="11"/>
      <c r="DX955" s="11"/>
      <c r="DY955" s="11"/>
      <c r="DZ955" s="11"/>
      <c r="EA955" s="11"/>
      <c r="EB955" s="11"/>
      <c r="EC955" s="11"/>
      <c r="ED955" s="11"/>
      <c r="EE955" s="11"/>
      <c r="EF955" s="11"/>
      <c r="EG955" s="11"/>
      <c r="EH955" s="11"/>
      <c r="EI955" s="11"/>
      <c r="EJ955" s="11"/>
      <c r="EK955" s="11"/>
      <c r="EL955" s="11"/>
      <c r="EM955" s="11"/>
    </row>
    <row r="956" spans="2:143" x14ac:dyDescent="0.25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  <c r="BS956" s="11"/>
      <c r="BT956" s="11"/>
      <c r="BU956" s="11"/>
      <c r="BV956" s="11"/>
      <c r="BW956" s="11"/>
      <c r="BX956" s="11"/>
      <c r="BY956" s="11"/>
      <c r="BZ956" s="11"/>
      <c r="CA956" s="11"/>
      <c r="CB956" s="11"/>
      <c r="CC956" s="11"/>
      <c r="CD956" s="11"/>
      <c r="CE956" s="11"/>
      <c r="CF956" s="11"/>
      <c r="CG956" s="11"/>
      <c r="CH956" s="11"/>
      <c r="CI956" s="11"/>
      <c r="CJ956" s="11"/>
      <c r="CK956" s="11"/>
      <c r="CL956" s="11"/>
      <c r="CM956" s="11"/>
      <c r="CN956" s="11"/>
      <c r="CO956" s="11"/>
      <c r="CP956" s="11"/>
      <c r="CQ956" s="11"/>
      <c r="CR956" s="11"/>
      <c r="CS956" s="11"/>
      <c r="CT956" s="11"/>
      <c r="CU956" s="11"/>
      <c r="CV956" s="11"/>
      <c r="CW956" s="11"/>
      <c r="CX956" s="11"/>
      <c r="CY956" s="11"/>
      <c r="CZ956" s="11"/>
      <c r="DA956" s="11"/>
      <c r="DB956" s="11"/>
      <c r="DC956" s="11"/>
      <c r="DD956" s="11"/>
      <c r="DE956" s="11"/>
      <c r="DF956" s="11"/>
      <c r="DG956" s="11"/>
      <c r="DH956" s="11"/>
      <c r="DI956" s="11"/>
      <c r="DJ956" s="11"/>
      <c r="DK956" s="11"/>
      <c r="DL956" s="11"/>
      <c r="DM956" s="11"/>
      <c r="DN956" s="11"/>
      <c r="DO956" s="11"/>
      <c r="DP956" s="11"/>
      <c r="DQ956" s="11"/>
      <c r="DR956" s="11"/>
      <c r="DS956" s="11"/>
      <c r="DT956" s="11"/>
      <c r="DU956" s="11"/>
      <c r="DV956" s="11"/>
      <c r="DW956" s="11"/>
      <c r="DX956" s="11"/>
      <c r="DY956" s="11"/>
      <c r="DZ956" s="11"/>
      <c r="EA956" s="11"/>
      <c r="EB956" s="11"/>
      <c r="EC956" s="11"/>
      <c r="ED956" s="11"/>
      <c r="EE956" s="11"/>
      <c r="EF956" s="11"/>
      <c r="EG956" s="11"/>
      <c r="EH956" s="11"/>
      <c r="EI956" s="11"/>
      <c r="EJ956" s="11"/>
      <c r="EK956" s="11"/>
      <c r="EL956" s="11"/>
      <c r="EM956" s="11"/>
    </row>
    <row r="957" spans="2:143" x14ac:dyDescent="0.25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  <c r="BS957" s="11"/>
      <c r="BT957" s="11"/>
      <c r="BU957" s="11"/>
      <c r="BV957" s="11"/>
      <c r="BW957" s="11"/>
      <c r="BX957" s="11"/>
      <c r="BY957" s="11"/>
      <c r="BZ957" s="11"/>
      <c r="CA957" s="11"/>
      <c r="CB957" s="11"/>
      <c r="CC957" s="11"/>
      <c r="CD957" s="11"/>
      <c r="CE957" s="11"/>
      <c r="CF957" s="11"/>
      <c r="CG957" s="11"/>
      <c r="CH957" s="11"/>
      <c r="CI957" s="11"/>
      <c r="CJ957" s="11"/>
      <c r="CK957" s="11"/>
      <c r="CL957" s="11"/>
      <c r="CM957" s="11"/>
      <c r="CN957" s="11"/>
      <c r="CO957" s="11"/>
      <c r="CP957" s="11"/>
      <c r="CQ957" s="11"/>
      <c r="CR957" s="11"/>
      <c r="CS957" s="11"/>
      <c r="CT957" s="11"/>
      <c r="CU957" s="11"/>
      <c r="CV957" s="11"/>
      <c r="CW957" s="11"/>
      <c r="CX957" s="11"/>
      <c r="CY957" s="11"/>
      <c r="CZ957" s="11"/>
      <c r="DA957" s="11"/>
      <c r="DB957" s="11"/>
      <c r="DC957" s="11"/>
      <c r="DD957" s="11"/>
      <c r="DE957" s="11"/>
      <c r="DF957" s="11"/>
      <c r="DG957" s="11"/>
      <c r="DH957" s="11"/>
      <c r="DI957" s="11"/>
      <c r="DJ957" s="11"/>
      <c r="DK957" s="11"/>
      <c r="DL957" s="11"/>
      <c r="DM957" s="11"/>
      <c r="DN957" s="11"/>
      <c r="DO957" s="11"/>
      <c r="DP957" s="11"/>
      <c r="DQ957" s="11"/>
      <c r="DR957" s="11"/>
      <c r="DS957" s="11"/>
      <c r="DT957" s="11"/>
      <c r="DU957" s="11"/>
      <c r="DV957" s="11"/>
      <c r="DW957" s="11"/>
      <c r="DX957" s="11"/>
      <c r="DY957" s="11"/>
      <c r="DZ957" s="11"/>
      <c r="EA957" s="11"/>
      <c r="EB957" s="11"/>
      <c r="EC957" s="11"/>
      <c r="ED957" s="11"/>
      <c r="EE957" s="11"/>
      <c r="EF957" s="11"/>
      <c r="EG957" s="11"/>
      <c r="EH957" s="11"/>
      <c r="EI957" s="11"/>
      <c r="EJ957" s="11"/>
      <c r="EK957" s="11"/>
      <c r="EL957" s="11"/>
      <c r="EM957" s="11"/>
    </row>
    <row r="958" spans="2:143" x14ac:dyDescent="0.25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  <c r="BQ958" s="11"/>
      <c r="BR958" s="11"/>
      <c r="BS958" s="11"/>
      <c r="BT958" s="11"/>
      <c r="BU958" s="11"/>
      <c r="BV958" s="11"/>
      <c r="BW958" s="11"/>
      <c r="BX958" s="11"/>
      <c r="BY958" s="11"/>
      <c r="BZ958" s="11"/>
      <c r="CA958" s="11"/>
      <c r="CB958" s="11"/>
      <c r="CC958" s="11"/>
      <c r="CD958" s="11"/>
      <c r="CE958" s="11"/>
      <c r="CF958" s="11"/>
      <c r="CG958" s="11"/>
      <c r="CH958" s="11"/>
      <c r="CI958" s="11"/>
      <c r="CJ958" s="11"/>
      <c r="CK958" s="11"/>
      <c r="CL958" s="11"/>
      <c r="CM958" s="11"/>
      <c r="CN958" s="11"/>
      <c r="CO958" s="11"/>
      <c r="CP958" s="11"/>
      <c r="CQ958" s="11"/>
      <c r="CR958" s="11"/>
      <c r="CS958" s="11"/>
      <c r="CT958" s="11"/>
      <c r="CU958" s="11"/>
      <c r="CV958" s="11"/>
      <c r="CW958" s="11"/>
      <c r="CX958" s="11"/>
      <c r="CY958" s="11"/>
      <c r="CZ958" s="11"/>
      <c r="DA958" s="11"/>
      <c r="DB958" s="11"/>
      <c r="DC958" s="11"/>
      <c r="DD958" s="11"/>
      <c r="DE958" s="11"/>
      <c r="DF958" s="11"/>
      <c r="DG958" s="11"/>
      <c r="DH958" s="11"/>
      <c r="DI958" s="11"/>
      <c r="DJ958" s="11"/>
      <c r="DK958" s="11"/>
      <c r="DL958" s="11"/>
      <c r="DM958" s="11"/>
      <c r="DN958" s="11"/>
      <c r="DO958" s="11"/>
      <c r="DP958" s="11"/>
      <c r="DQ958" s="11"/>
      <c r="DR958" s="11"/>
      <c r="DS958" s="11"/>
      <c r="DT958" s="11"/>
      <c r="DU958" s="11"/>
      <c r="DV958" s="11"/>
      <c r="DW958" s="11"/>
      <c r="DX958" s="11"/>
      <c r="DY958" s="11"/>
      <c r="DZ958" s="11"/>
      <c r="EA958" s="11"/>
      <c r="EB958" s="11"/>
      <c r="EC958" s="11"/>
      <c r="ED958" s="11"/>
      <c r="EE958" s="11"/>
      <c r="EF958" s="11"/>
      <c r="EG958" s="11"/>
      <c r="EH958" s="11"/>
      <c r="EI958" s="11"/>
      <c r="EJ958" s="11"/>
      <c r="EK958" s="11"/>
      <c r="EL958" s="11"/>
      <c r="EM958" s="11"/>
    </row>
    <row r="959" spans="2:143" x14ac:dyDescent="0.25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  <c r="BQ959" s="11"/>
      <c r="BR959" s="11"/>
      <c r="BS959" s="11"/>
      <c r="BT959" s="11"/>
      <c r="BU959" s="11"/>
      <c r="BV959" s="11"/>
      <c r="BW959" s="11"/>
      <c r="BX959" s="11"/>
      <c r="BY959" s="11"/>
      <c r="BZ959" s="11"/>
      <c r="CA959" s="11"/>
      <c r="CB959" s="11"/>
      <c r="CC959" s="11"/>
      <c r="CD959" s="11"/>
      <c r="CE959" s="11"/>
      <c r="CF959" s="11"/>
      <c r="CG959" s="11"/>
      <c r="CH959" s="11"/>
      <c r="CI959" s="11"/>
      <c r="CJ959" s="11"/>
      <c r="CK959" s="11"/>
      <c r="CL959" s="11"/>
      <c r="CM959" s="11"/>
      <c r="CN959" s="11"/>
      <c r="CO959" s="11"/>
      <c r="CP959" s="11"/>
      <c r="CQ959" s="11"/>
      <c r="CR959" s="11"/>
      <c r="CS959" s="11"/>
      <c r="CT959" s="11"/>
      <c r="CU959" s="11"/>
      <c r="CV959" s="11"/>
      <c r="CW959" s="11"/>
      <c r="CX959" s="11"/>
      <c r="CY959" s="11"/>
      <c r="CZ959" s="11"/>
      <c r="DA959" s="11"/>
      <c r="DB959" s="11"/>
      <c r="DC959" s="11"/>
      <c r="DD959" s="11"/>
      <c r="DE959" s="11"/>
      <c r="DF959" s="11"/>
      <c r="DG959" s="11"/>
      <c r="DH959" s="11"/>
      <c r="DI959" s="11"/>
      <c r="DJ959" s="11"/>
      <c r="DK959" s="11"/>
      <c r="DL959" s="11"/>
      <c r="DM959" s="11"/>
      <c r="DN959" s="11"/>
      <c r="DO959" s="11"/>
      <c r="DP959" s="11"/>
      <c r="DQ959" s="11"/>
      <c r="DR959" s="11"/>
      <c r="DS959" s="11"/>
      <c r="DT959" s="11"/>
      <c r="DU959" s="11"/>
      <c r="DV959" s="11"/>
      <c r="DW959" s="11"/>
      <c r="DX959" s="11"/>
      <c r="DY959" s="11"/>
      <c r="DZ959" s="11"/>
      <c r="EA959" s="11"/>
      <c r="EB959" s="11"/>
      <c r="EC959" s="11"/>
      <c r="ED959" s="11"/>
      <c r="EE959" s="11"/>
      <c r="EF959" s="11"/>
      <c r="EG959" s="11"/>
      <c r="EH959" s="11"/>
      <c r="EI959" s="11"/>
      <c r="EJ959" s="11"/>
      <c r="EK959" s="11"/>
      <c r="EL959" s="11"/>
      <c r="EM959" s="11"/>
    </row>
    <row r="960" spans="2:143" x14ac:dyDescent="0.25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  <c r="BR960" s="11"/>
      <c r="BS960" s="11"/>
      <c r="BT960" s="11"/>
      <c r="BU960" s="11"/>
      <c r="BV960" s="11"/>
      <c r="BW960" s="11"/>
      <c r="BX960" s="11"/>
      <c r="BY960" s="11"/>
      <c r="BZ960" s="11"/>
      <c r="CA960" s="11"/>
      <c r="CB960" s="11"/>
      <c r="CC960" s="11"/>
      <c r="CD960" s="11"/>
      <c r="CE960" s="11"/>
      <c r="CF960" s="11"/>
      <c r="CG960" s="11"/>
      <c r="CH960" s="11"/>
      <c r="CI960" s="11"/>
      <c r="CJ960" s="11"/>
      <c r="CK960" s="11"/>
      <c r="CL960" s="11"/>
      <c r="CM960" s="11"/>
      <c r="CN960" s="11"/>
      <c r="CO960" s="11"/>
      <c r="CP960" s="11"/>
      <c r="CQ960" s="11"/>
      <c r="CR960" s="11"/>
      <c r="CS960" s="11"/>
      <c r="CT960" s="11"/>
      <c r="CU960" s="11"/>
      <c r="CV960" s="11"/>
      <c r="CW960" s="11"/>
      <c r="CX960" s="11"/>
      <c r="CY960" s="11"/>
      <c r="CZ960" s="11"/>
      <c r="DA960" s="11"/>
      <c r="DB960" s="11"/>
      <c r="DC960" s="11"/>
      <c r="DD960" s="11"/>
      <c r="DE960" s="11"/>
      <c r="DF960" s="11"/>
      <c r="DG960" s="11"/>
      <c r="DH960" s="11"/>
      <c r="DI960" s="11"/>
      <c r="DJ960" s="11"/>
      <c r="DK960" s="11"/>
      <c r="DL960" s="11"/>
      <c r="DM960" s="11"/>
      <c r="DN960" s="11"/>
      <c r="DO960" s="11"/>
      <c r="DP960" s="11"/>
      <c r="DQ960" s="11"/>
      <c r="DR960" s="11"/>
      <c r="DS960" s="11"/>
      <c r="DT960" s="11"/>
      <c r="DU960" s="11"/>
      <c r="DV960" s="11"/>
      <c r="DW960" s="11"/>
      <c r="DX960" s="11"/>
      <c r="DY960" s="11"/>
      <c r="DZ960" s="11"/>
      <c r="EA960" s="11"/>
      <c r="EB960" s="11"/>
      <c r="EC960" s="11"/>
      <c r="ED960" s="11"/>
      <c r="EE960" s="11"/>
      <c r="EF960" s="11"/>
      <c r="EG960" s="11"/>
      <c r="EH960" s="11"/>
      <c r="EI960" s="11"/>
      <c r="EJ960" s="11"/>
      <c r="EK960" s="11"/>
      <c r="EL960" s="11"/>
      <c r="EM960" s="11"/>
    </row>
    <row r="961" spans="2:143" x14ac:dyDescent="0.25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  <c r="BQ961" s="11"/>
      <c r="BR961" s="11"/>
      <c r="BS961" s="11"/>
      <c r="BT961" s="11"/>
      <c r="BU961" s="11"/>
      <c r="BV961" s="11"/>
      <c r="BW961" s="11"/>
      <c r="BX961" s="11"/>
      <c r="BY961" s="11"/>
      <c r="BZ961" s="11"/>
      <c r="CA961" s="11"/>
      <c r="CB961" s="11"/>
      <c r="CC961" s="11"/>
      <c r="CD961" s="11"/>
      <c r="CE961" s="11"/>
      <c r="CF961" s="11"/>
      <c r="CG961" s="11"/>
      <c r="CH961" s="11"/>
      <c r="CI961" s="11"/>
      <c r="CJ961" s="11"/>
      <c r="CK961" s="11"/>
      <c r="CL961" s="11"/>
      <c r="CM961" s="11"/>
      <c r="CN961" s="11"/>
      <c r="CO961" s="11"/>
      <c r="CP961" s="11"/>
      <c r="CQ961" s="11"/>
      <c r="CR961" s="11"/>
      <c r="CS961" s="11"/>
      <c r="CT961" s="11"/>
      <c r="CU961" s="11"/>
      <c r="CV961" s="11"/>
      <c r="CW961" s="11"/>
      <c r="CX961" s="11"/>
      <c r="CY961" s="11"/>
      <c r="CZ961" s="11"/>
      <c r="DA961" s="11"/>
      <c r="DB961" s="11"/>
      <c r="DC961" s="11"/>
      <c r="DD961" s="11"/>
      <c r="DE961" s="11"/>
      <c r="DF961" s="11"/>
      <c r="DG961" s="11"/>
      <c r="DH961" s="11"/>
      <c r="DI961" s="11"/>
      <c r="DJ961" s="11"/>
      <c r="DK961" s="11"/>
      <c r="DL961" s="11"/>
      <c r="DM961" s="11"/>
      <c r="DN961" s="11"/>
      <c r="DO961" s="11"/>
      <c r="DP961" s="11"/>
      <c r="DQ961" s="11"/>
      <c r="DR961" s="11"/>
      <c r="DS961" s="11"/>
      <c r="DT961" s="11"/>
      <c r="DU961" s="11"/>
      <c r="DV961" s="11"/>
      <c r="DW961" s="11"/>
      <c r="DX961" s="11"/>
      <c r="DY961" s="11"/>
      <c r="DZ961" s="11"/>
      <c r="EA961" s="11"/>
      <c r="EB961" s="11"/>
      <c r="EC961" s="11"/>
      <c r="ED961" s="11"/>
      <c r="EE961" s="11"/>
      <c r="EF961" s="11"/>
      <c r="EG961" s="11"/>
      <c r="EH961" s="11"/>
      <c r="EI961" s="11"/>
      <c r="EJ961" s="11"/>
      <c r="EK961" s="11"/>
      <c r="EL961" s="11"/>
      <c r="EM961" s="11"/>
    </row>
    <row r="962" spans="2:143" x14ac:dyDescent="0.25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  <c r="BQ962" s="11"/>
      <c r="BR962" s="11"/>
      <c r="BS962" s="11"/>
      <c r="BT962" s="11"/>
      <c r="BU962" s="11"/>
      <c r="BV962" s="11"/>
      <c r="BW962" s="11"/>
      <c r="BX962" s="11"/>
      <c r="BY962" s="11"/>
      <c r="BZ962" s="11"/>
      <c r="CA962" s="11"/>
      <c r="CB962" s="11"/>
      <c r="CC962" s="11"/>
      <c r="CD962" s="11"/>
      <c r="CE962" s="11"/>
      <c r="CF962" s="11"/>
      <c r="CG962" s="11"/>
      <c r="CH962" s="11"/>
      <c r="CI962" s="11"/>
      <c r="CJ962" s="11"/>
      <c r="CK962" s="11"/>
      <c r="CL962" s="11"/>
      <c r="CM962" s="11"/>
      <c r="CN962" s="11"/>
      <c r="CO962" s="11"/>
      <c r="CP962" s="11"/>
      <c r="CQ962" s="11"/>
      <c r="CR962" s="11"/>
      <c r="CS962" s="11"/>
      <c r="CT962" s="11"/>
      <c r="CU962" s="11"/>
      <c r="CV962" s="11"/>
      <c r="CW962" s="11"/>
      <c r="CX962" s="11"/>
      <c r="CY962" s="11"/>
      <c r="CZ962" s="11"/>
      <c r="DA962" s="11"/>
      <c r="DB962" s="11"/>
      <c r="DC962" s="11"/>
      <c r="DD962" s="11"/>
      <c r="DE962" s="11"/>
      <c r="DF962" s="11"/>
      <c r="DG962" s="11"/>
      <c r="DH962" s="11"/>
      <c r="DI962" s="11"/>
      <c r="DJ962" s="11"/>
      <c r="DK962" s="11"/>
      <c r="DL962" s="11"/>
      <c r="DM962" s="11"/>
      <c r="DN962" s="11"/>
      <c r="DO962" s="11"/>
      <c r="DP962" s="11"/>
      <c r="DQ962" s="11"/>
      <c r="DR962" s="11"/>
      <c r="DS962" s="11"/>
      <c r="DT962" s="11"/>
      <c r="DU962" s="11"/>
      <c r="DV962" s="11"/>
      <c r="DW962" s="11"/>
      <c r="DX962" s="11"/>
      <c r="DY962" s="11"/>
      <c r="DZ962" s="11"/>
      <c r="EA962" s="11"/>
      <c r="EB962" s="11"/>
      <c r="EC962" s="11"/>
      <c r="ED962" s="11"/>
      <c r="EE962" s="11"/>
      <c r="EF962" s="11"/>
      <c r="EG962" s="11"/>
      <c r="EH962" s="11"/>
      <c r="EI962" s="11"/>
      <c r="EJ962" s="11"/>
      <c r="EK962" s="11"/>
      <c r="EL962" s="11"/>
      <c r="EM962" s="11"/>
    </row>
    <row r="963" spans="2:143" x14ac:dyDescent="0.25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  <c r="BQ963" s="11"/>
      <c r="BR963" s="11"/>
      <c r="BS963" s="11"/>
      <c r="BT963" s="11"/>
      <c r="BU963" s="11"/>
      <c r="BV963" s="11"/>
      <c r="BW963" s="11"/>
      <c r="BX963" s="11"/>
      <c r="BY963" s="11"/>
      <c r="BZ963" s="11"/>
      <c r="CA963" s="11"/>
      <c r="CB963" s="11"/>
      <c r="CC963" s="11"/>
      <c r="CD963" s="11"/>
      <c r="CE963" s="11"/>
      <c r="CF963" s="11"/>
      <c r="CG963" s="11"/>
      <c r="CH963" s="11"/>
      <c r="CI963" s="11"/>
      <c r="CJ963" s="11"/>
      <c r="CK963" s="11"/>
      <c r="CL963" s="11"/>
      <c r="CM963" s="11"/>
      <c r="CN963" s="11"/>
      <c r="CO963" s="11"/>
      <c r="CP963" s="11"/>
      <c r="CQ963" s="11"/>
      <c r="CR963" s="11"/>
      <c r="CS963" s="11"/>
      <c r="CT963" s="11"/>
      <c r="CU963" s="11"/>
      <c r="CV963" s="11"/>
      <c r="CW963" s="11"/>
      <c r="CX963" s="11"/>
      <c r="CY963" s="11"/>
      <c r="CZ963" s="11"/>
      <c r="DA963" s="11"/>
      <c r="DB963" s="11"/>
      <c r="DC963" s="11"/>
      <c r="DD963" s="11"/>
      <c r="DE963" s="11"/>
      <c r="DF963" s="11"/>
      <c r="DG963" s="11"/>
      <c r="DH963" s="11"/>
      <c r="DI963" s="11"/>
      <c r="DJ963" s="11"/>
      <c r="DK963" s="11"/>
      <c r="DL963" s="11"/>
      <c r="DM963" s="11"/>
      <c r="DN963" s="11"/>
      <c r="DO963" s="11"/>
      <c r="DP963" s="11"/>
      <c r="DQ963" s="11"/>
      <c r="DR963" s="11"/>
      <c r="DS963" s="11"/>
      <c r="DT963" s="11"/>
      <c r="DU963" s="11"/>
      <c r="DV963" s="11"/>
      <c r="DW963" s="11"/>
      <c r="DX963" s="11"/>
      <c r="DY963" s="11"/>
      <c r="DZ963" s="11"/>
      <c r="EA963" s="11"/>
      <c r="EB963" s="11"/>
      <c r="EC963" s="11"/>
      <c r="ED963" s="11"/>
      <c r="EE963" s="11"/>
      <c r="EF963" s="11"/>
      <c r="EG963" s="11"/>
      <c r="EH963" s="11"/>
      <c r="EI963" s="11"/>
      <c r="EJ963" s="11"/>
      <c r="EK963" s="11"/>
      <c r="EL963" s="11"/>
      <c r="EM963" s="11"/>
    </row>
    <row r="964" spans="2:143" x14ac:dyDescent="0.25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  <c r="BQ964" s="11"/>
      <c r="BR964" s="11"/>
      <c r="BS964" s="11"/>
      <c r="BT964" s="11"/>
      <c r="BU964" s="11"/>
      <c r="BV964" s="11"/>
      <c r="BW964" s="11"/>
      <c r="BX964" s="11"/>
      <c r="BY964" s="11"/>
      <c r="BZ964" s="11"/>
      <c r="CA964" s="11"/>
      <c r="CB964" s="11"/>
      <c r="CC964" s="11"/>
      <c r="CD964" s="11"/>
      <c r="CE964" s="11"/>
      <c r="CF964" s="11"/>
      <c r="CG964" s="11"/>
      <c r="CH964" s="11"/>
      <c r="CI964" s="11"/>
      <c r="CJ964" s="11"/>
      <c r="CK964" s="11"/>
      <c r="CL964" s="11"/>
      <c r="CM964" s="11"/>
      <c r="CN964" s="11"/>
      <c r="CO964" s="11"/>
      <c r="CP964" s="11"/>
      <c r="CQ964" s="11"/>
      <c r="CR964" s="11"/>
      <c r="CS964" s="11"/>
      <c r="CT964" s="11"/>
      <c r="CU964" s="11"/>
      <c r="CV964" s="11"/>
      <c r="CW964" s="11"/>
      <c r="CX964" s="11"/>
      <c r="CY964" s="11"/>
      <c r="CZ964" s="11"/>
      <c r="DA964" s="11"/>
      <c r="DB964" s="11"/>
      <c r="DC964" s="11"/>
      <c r="DD964" s="11"/>
      <c r="DE964" s="11"/>
      <c r="DF964" s="11"/>
      <c r="DG964" s="11"/>
      <c r="DH964" s="11"/>
      <c r="DI964" s="11"/>
      <c r="DJ964" s="11"/>
      <c r="DK964" s="11"/>
      <c r="DL964" s="11"/>
      <c r="DM964" s="11"/>
      <c r="DN964" s="11"/>
      <c r="DO964" s="11"/>
      <c r="DP964" s="11"/>
      <c r="DQ964" s="11"/>
      <c r="DR964" s="11"/>
      <c r="DS964" s="11"/>
      <c r="DT964" s="11"/>
      <c r="DU964" s="11"/>
      <c r="DV964" s="11"/>
      <c r="DW964" s="11"/>
      <c r="DX964" s="11"/>
      <c r="DY964" s="11"/>
      <c r="DZ964" s="11"/>
      <c r="EA964" s="11"/>
      <c r="EB964" s="11"/>
      <c r="EC964" s="11"/>
      <c r="ED964" s="11"/>
      <c r="EE964" s="11"/>
      <c r="EF964" s="11"/>
      <c r="EG964" s="11"/>
      <c r="EH964" s="11"/>
      <c r="EI964" s="11"/>
      <c r="EJ964" s="11"/>
      <c r="EK964" s="11"/>
      <c r="EL964" s="11"/>
      <c r="EM964" s="11"/>
    </row>
    <row r="965" spans="2:143" x14ac:dyDescent="0.25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  <c r="BQ965" s="11"/>
      <c r="BR965" s="11"/>
      <c r="BS965" s="11"/>
      <c r="BT965" s="11"/>
      <c r="BU965" s="11"/>
      <c r="BV965" s="11"/>
      <c r="BW965" s="11"/>
      <c r="BX965" s="11"/>
      <c r="BY965" s="11"/>
      <c r="BZ965" s="11"/>
      <c r="CA965" s="11"/>
      <c r="CB965" s="11"/>
      <c r="CC965" s="11"/>
      <c r="CD965" s="11"/>
      <c r="CE965" s="11"/>
      <c r="CF965" s="11"/>
      <c r="CG965" s="11"/>
      <c r="CH965" s="11"/>
      <c r="CI965" s="11"/>
      <c r="CJ965" s="11"/>
      <c r="CK965" s="11"/>
      <c r="CL965" s="11"/>
      <c r="CM965" s="11"/>
      <c r="CN965" s="11"/>
      <c r="CO965" s="11"/>
      <c r="CP965" s="11"/>
      <c r="CQ965" s="11"/>
      <c r="CR965" s="11"/>
      <c r="CS965" s="11"/>
      <c r="CT965" s="11"/>
      <c r="CU965" s="11"/>
      <c r="CV965" s="11"/>
      <c r="CW965" s="11"/>
      <c r="CX965" s="11"/>
      <c r="CY965" s="11"/>
      <c r="CZ965" s="11"/>
      <c r="DA965" s="11"/>
      <c r="DB965" s="11"/>
      <c r="DC965" s="11"/>
      <c r="DD965" s="11"/>
      <c r="DE965" s="11"/>
      <c r="DF965" s="11"/>
      <c r="DG965" s="11"/>
      <c r="DH965" s="11"/>
      <c r="DI965" s="11"/>
      <c r="DJ965" s="11"/>
      <c r="DK965" s="11"/>
      <c r="DL965" s="11"/>
      <c r="DM965" s="11"/>
      <c r="DN965" s="11"/>
      <c r="DO965" s="11"/>
      <c r="DP965" s="11"/>
      <c r="DQ965" s="11"/>
      <c r="DR965" s="11"/>
      <c r="DS965" s="11"/>
      <c r="DT965" s="11"/>
      <c r="DU965" s="11"/>
      <c r="DV965" s="11"/>
      <c r="DW965" s="11"/>
      <c r="DX965" s="11"/>
      <c r="DY965" s="11"/>
      <c r="DZ965" s="11"/>
      <c r="EA965" s="11"/>
      <c r="EB965" s="11"/>
      <c r="EC965" s="11"/>
      <c r="ED965" s="11"/>
      <c r="EE965" s="11"/>
      <c r="EF965" s="11"/>
      <c r="EG965" s="11"/>
      <c r="EH965" s="11"/>
      <c r="EI965" s="11"/>
      <c r="EJ965" s="11"/>
      <c r="EK965" s="11"/>
      <c r="EL965" s="11"/>
      <c r="EM965" s="11"/>
    </row>
    <row r="966" spans="2:143" x14ac:dyDescent="0.25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  <c r="BQ966" s="11"/>
      <c r="BR966" s="11"/>
      <c r="BS966" s="11"/>
      <c r="BT966" s="11"/>
      <c r="BU966" s="11"/>
      <c r="BV966" s="11"/>
      <c r="BW966" s="11"/>
      <c r="BX966" s="11"/>
      <c r="BY966" s="11"/>
      <c r="BZ966" s="11"/>
      <c r="CA966" s="11"/>
      <c r="CB966" s="11"/>
      <c r="CC966" s="11"/>
      <c r="CD966" s="11"/>
      <c r="CE966" s="11"/>
      <c r="CF966" s="11"/>
      <c r="CG966" s="11"/>
      <c r="CH966" s="11"/>
      <c r="CI966" s="11"/>
      <c r="CJ966" s="11"/>
      <c r="CK966" s="11"/>
      <c r="CL966" s="11"/>
      <c r="CM966" s="11"/>
      <c r="CN966" s="11"/>
      <c r="CO966" s="11"/>
      <c r="CP966" s="11"/>
      <c r="CQ966" s="11"/>
      <c r="CR966" s="11"/>
      <c r="CS966" s="11"/>
      <c r="CT966" s="11"/>
      <c r="CU966" s="11"/>
      <c r="CV966" s="11"/>
      <c r="CW966" s="11"/>
      <c r="CX966" s="11"/>
      <c r="CY966" s="11"/>
      <c r="CZ966" s="11"/>
      <c r="DA966" s="11"/>
      <c r="DB966" s="11"/>
      <c r="DC966" s="11"/>
      <c r="DD966" s="11"/>
      <c r="DE966" s="11"/>
      <c r="DF966" s="11"/>
      <c r="DG966" s="11"/>
      <c r="DH966" s="11"/>
      <c r="DI966" s="11"/>
      <c r="DJ966" s="11"/>
      <c r="DK966" s="11"/>
      <c r="DL966" s="11"/>
      <c r="DM966" s="11"/>
      <c r="DN966" s="11"/>
      <c r="DO966" s="11"/>
      <c r="DP966" s="11"/>
      <c r="DQ966" s="11"/>
      <c r="DR966" s="11"/>
      <c r="DS966" s="11"/>
      <c r="DT966" s="11"/>
      <c r="DU966" s="11"/>
      <c r="DV966" s="11"/>
      <c r="DW966" s="11"/>
      <c r="DX966" s="11"/>
      <c r="DY966" s="11"/>
      <c r="DZ966" s="11"/>
      <c r="EA966" s="11"/>
      <c r="EB966" s="11"/>
      <c r="EC966" s="11"/>
      <c r="ED966" s="11"/>
      <c r="EE966" s="11"/>
      <c r="EF966" s="11"/>
      <c r="EG966" s="11"/>
      <c r="EH966" s="11"/>
      <c r="EI966" s="11"/>
      <c r="EJ966" s="11"/>
      <c r="EK966" s="11"/>
      <c r="EL966" s="11"/>
      <c r="EM966" s="11"/>
    </row>
    <row r="967" spans="2:143" x14ac:dyDescent="0.25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  <c r="BQ967" s="11"/>
      <c r="BR967" s="11"/>
      <c r="BS967" s="11"/>
      <c r="BT967" s="11"/>
      <c r="BU967" s="11"/>
      <c r="BV967" s="11"/>
      <c r="BW967" s="11"/>
      <c r="BX967" s="11"/>
      <c r="BY967" s="11"/>
      <c r="BZ967" s="11"/>
      <c r="CA967" s="11"/>
      <c r="CB967" s="11"/>
      <c r="CC967" s="11"/>
      <c r="CD967" s="11"/>
      <c r="CE967" s="11"/>
      <c r="CF967" s="11"/>
      <c r="CG967" s="11"/>
      <c r="CH967" s="11"/>
      <c r="CI967" s="11"/>
      <c r="CJ967" s="11"/>
      <c r="CK967" s="11"/>
      <c r="CL967" s="11"/>
      <c r="CM967" s="11"/>
      <c r="CN967" s="11"/>
      <c r="CO967" s="11"/>
      <c r="CP967" s="11"/>
      <c r="CQ967" s="11"/>
      <c r="CR967" s="11"/>
      <c r="CS967" s="11"/>
      <c r="CT967" s="11"/>
      <c r="CU967" s="11"/>
      <c r="CV967" s="11"/>
      <c r="CW967" s="11"/>
      <c r="CX967" s="11"/>
      <c r="CY967" s="11"/>
      <c r="CZ967" s="11"/>
      <c r="DA967" s="11"/>
      <c r="DB967" s="11"/>
      <c r="DC967" s="11"/>
      <c r="DD967" s="11"/>
      <c r="DE967" s="11"/>
      <c r="DF967" s="11"/>
      <c r="DG967" s="11"/>
      <c r="DH967" s="11"/>
      <c r="DI967" s="11"/>
      <c r="DJ967" s="11"/>
      <c r="DK967" s="11"/>
      <c r="DL967" s="11"/>
      <c r="DM967" s="11"/>
      <c r="DN967" s="11"/>
      <c r="DO967" s="11"/>
      <c r="DP967" s="11"/>
      <c r="DQ967" s="11"/>
      <c r="DR967" s="11"/>
      <c r="DS967" s="11"/>
      <c r="DT967" s="11"/>
      <c r="DU967" s="11"/>
      <c r="DV967" s="11"/>
      <c r="DW967" s="11"/>
      <c r="DX967" s="11"/>
      <c r="DY967" s="11"/>
      <c r="DZ967" s="11"/>
      <c r="EA967" s="11"/>
      <c r="EB967" s="11"/>
      <c r="EC967" s="11"/>
      <c r="ED967" s="11"/>
      <c r="EE967" s="11"/>
      <c r="EF967" s="11"/>
      <c r="EG967" s="11"/>
      <c r="EH967" s="11"/>
      <c r="EI967" s="11"/>
      <c r="EJ967" s="11"/>
      <c r="EK967" s="11"/>
      <c r="EL967" s="11"/>
      <c r="EM967" s="11"/>
    </row>
    <row r="968" spans="2:143" x14ac:dyDescent="0.25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  <c r="BR968" s="11"/>
      <c r="BS968" s="11"/>
      <c r="BT968" s="11"/>
      <c r="BU968" s="11"/>
      <c r="BV968" s="11"/>
      <c r="BW968" s="11"/>
      <c r="BX968" s="11"/>
      <c r="BY968" s="11"/>
      <c r="BZ968" s="11"/>
      <c r="CA968" s="11"/>
      <c r="CB968" s="11"/>
      <c r="CC968" s="11"/>
      <c r="CD968" s="11"/>
      <c r="CE968" s="11"/>
      <c r="CF968" s="11"/>
      <c r="CG968" s="11"/>
      <c r="CH968" s="11"/>
      <c r="CI968" s="11"/>
      <c r="CJ968" s="11"/>
      <c r="CK968" s="11"/>
      <c r="CL968" s="11"/>
      <c r="CM968" s="11"/>
      <c r="CN968" s="11"/>
      <c r="CO968" s="11"/>
      <c r="CP968" s="11"/>
      <c r="CQ968" s="11"/>
      <c r="CR968" s="11"/>
      <c r="CS968" s="11"/>
      <c r="CT968" s="11"/>
      <c r="CU968" s="11"/>
      <c r="CV968" s="11"/>
      <c r="CW968" s="11"/>
      <c r="CX968" s="11"/>
      <c r="CY968" s="11"/>
      <c r="CZ968" s="11"/>
      <c r="DA968" s="11"/>
      <c r="DB968" s="11"/>
      <c r="DC968" s="11"/>
      <c r="DD968" s="11"/>
      <c r="DE968" s="11"/>
      <c r="DF968" s="11"/>
      <c r="DG968" s="11"/>
      <c r="DH968" s="11"/>
      <c r="DI968" s="11"/>
      <c r="DJ968" s="11"/>
      <c r="DK968" s="11"/>
      <c r="DL968" s="11"/>
      <c r="DM968" s="11"/>
      <c r="DN968" s="11"/>
      <c r="DO968" s="11"/>
      <c r="DP968" s="11"/>
      <c r="DQ968" s="11"/>
      <c r="DR968" s="11"/>
      <c r="DS968" s="11"/>
      <c r="DT968" s="11"/>
      <c r="DU968" s="11"/>
      <c r="DV968" s="11"/>
      <c r="DW968" s="11"/>
      <c r="DX968" s="11"/>
      <c r="DY968" s="11"/>
      <c r="DZ968" s="11"/>
      <c r="EA968" s="11"/>
      <c r="EB968" s="11"/>
      <c r="EC968" s="11"/>
      <c r="ED968" s="11"/>
      <c r="EE968" s="11"/>
      <c r="EF968" s="11"/>
      <c r="EG968" s="11"/>
      <c r="EH968" s="11"/>
      <c r="EI968" s="11"/>
      <c r="EJ968" s="11"/>
      <c r="EK968" s="11"/>
      <c r="EL968" s="11"/>
      <c r="EM968" s="11"/>
    </row>
    <row r="969" spans="2:143" x14ac:dyDescent="0.25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  <c r="BQ969" s="11"/>
      <c r="BR969" s="11"/>
      <c r="BS969" s="11"/>
      <c r="BT969" s="11"/>
      <c r="BU969" s="11"/>
      <c r="BV969" s="11"/>
      <c r="BW969" s="11"/>
      <c r="BX969" s="11"/>
      <c r="BY969" s="11"/>
      <c r="BZ969" s="11"/>
      <c r="CA969" s="11"/>
      <c r="CB969" s="11"/>
      <c r="CC969" s="11"/>
      <c r="CD969" s="11"/>
      <c r="CE969" s="11"/>
      <c r="CF969" s="11"/>
      <c r="CG969" s="11"/>
      <c r="CH969" s="11"/>
      <c r="CI969" s="11"/>
      <c r="CJ969" s="11"/>
      <c r="CK969" s="11"/>
      <c r="CL969" s="11"/>
      <c r="CM969" s="11"/>
      <c r="CN969" s="11"/>
      <c r="CO969" s="11"/>
      <c r="CP969" s="11"/>
      <c r="CQ969" s="11"/>
      <c r="CR969" s="11"/>
      <c r="CS969" s="11"/>
      <c r="CT969" s="11"/>
      <c r="CU969" s="11"/>
      <c r="CV969" s="11"/>
      <c r="CW969" s="11"/>
      <c r="CX969" s="11"/>
      <c r="CY969" s="11"/>
      <c r="CZ969" s="11"/>
      <c r="DA969" s="11"/>
      <c r="DB969" s="11"/>
      <c r="DC969" s="11"/>
      <c r="DD969" s="11"/>
      <c r="DE969" s="11"/>
      <c r="DF969" s="11"/>
      <c r="DG969" s="11"/>
      <c r="DH969" s="11"/>
      <c r="DI969" s="11"/>
      <c r="DJ969" s="11"/>
      <c r="DK969" s="11"/>
      <c r="DL969" s="11"/>
      <c r="DM969" s="11"/>
      <c r="DN969" s="11"/>
      <c r="DO969" s="11"/>
      <c r="DP969" s="11"/>
      <c r="DQ969" s="11"/>
      <c r="DR969" s="11"/>
      <c r="DS969" s="11"/>
      <c r="DT969" s="11"/>
      <c r="DU969" s="11"/>
      <c r="DV969" s="11"/>
      <c r="DW969" s="11"/>
      <c r="DX969" s="11"/>
      <c r="DY969" s="11"/>
      <c r="DZ969" s="11"/>
      <c r="EA969" s="11"/>
      <c r="EB969" s="11"/>
      <c r="EC969" s="11"/>
      <c r="ED969" s="11"/>
      <c r="EE969" s="11"/>
      <c r="EF969" s="11"/>
      <c r="EG969" s="11"/>
      <c r="EH969" s="11"/>
      <c r="EI969" s="11"/>
      <c r="EJ969" s="11"/>
      <c r="EK969" s="11"/>
      <c r="EL969" s="11"/>
      <c r="EM969" s="11"/>
    </row>
    <row r="970" spans="2:143" x14ac:dyDescent="0.25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1"/>
      <c r="CB970" s="11"/>
      <c r="CC970" s="11"/>
      <c r="CD970" s="11"/>
      <c r="CE970" s="11"/>
      <c r="CF970" s="11"/>
      <c r="CG970" s="11"/>
      <c r="CH970" s="11"/>
      <c r="CI970" s="11"/>
      <c r="CJ970" s="11"/>
      <c r="CK970" s="11"/>
      <c r="CL970" s="11"/>
      <c r="CM970" s="11"/>
      <c r="CN970" s="11"/>
      <c r="CO970" s="11"/>
      <c r="CP970" s="11"/>
      <c r="CQ970" s="11"/>
      <c r="CR970" s="11"/>
      <c r="CS970" s="11"/>
      <c r="CT970" s="11"/>
      <c r="CU970" s="11"/>
      <c r="CV970" s="11"/>
      <c r="CW970" s="11"/>
      <c r="CX970" s="11"/>
      <c r="CY970" s="11"/>
      <c r="CZ970" s="11"/>
      <c r="DA970" s="11"/>
      <c r="DB970" s="11"/>
      <c r="DC970" s="11"/>
      <c r="DD970" s="11"/>
      <c r="DE970" s="11"/>
      <c r="DF970" s="11"/>
      <c r="DG970" s="11"/>
      <c r="DH970" s="11"/>
      <c r="DI970" s="11"/>
      <c r="DJ970" s="11"/>
      <c r="DK970" s="11"/>
      <c r="DL970" s="11"/>
      <c r="DM970" s="11"/>
      <c r="DN970" s="11"/>
      <c r="DO970" s="11"/>
      <c r="DP970" s="11"/>
      <c r="DQ970" s="11"/>
      <c r="DR970" s="11"/>
      <c r="DS970" s="11"/>
      <c r="DT970" s="11"/>
      <c r="DU970" s="11"/>
      <c r="DV970" s="11"/>
      <c r="DW970" s="11"/>
      <c r="DX970" s="11"/>
      <c r="DY970" s="11"/>
      <c r="DZ970" s="11"/>
      <c r="EA970" s="11"/>
      <c r="EB970" s="11"/>
      <c r="EC970" s="11"/>
      <c r="ED970" s="11"/>
      <c r="EE970" s="11"/>
      <c r="EF970" s="11"/>
      <c r="EG970" s="11"/>
      <c r="EH970" s="11"/>
      <c r="EI970" s="11"/>
      <c r="EJ970" s="11"/>
      <c r="EK970" s="11"/>
      <c r="EL970" s="11"/>
      <c r="EM970" s="11"/>
    </row>
    <row r="971" spans="2:143" x14ac:dyDescent="0.25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  <c r="BS971" s="11"/>
      <c r="BT971" s="11"/>
      <c r="BU971" s="11"/>
      <c r="BV971" s="11"/>
      <c r="BW971" s="11"/>
      <c r="BX971" s="11"/>
      <c r="BY971" s="11"/>
      <c r="BZ971" s="11"/>
      <c r="CA971" s="11"/>
      <c r="CB971" s="11"/>
      <c r="CC971" s="11"/>
      <c r="CD971" s="11"/>
      <c r="CE971" s="11"/>
      <c r="CF971" s="11"/>
      <c r="CG971" s="11"/>
      <c r="CH971" s="11"/>
      <c r="CI971" s="11"/>
      <c r="CJ971" s="11"/>
      <c r="CK971" s="11"/>
      <c r="CL971" s="11"/>
      <c r="CM971" s="11"/>
      <c r="CN971" s="11"/>
      <c r="CO971" s="11"/>
      <c r="CP971" s="11"/>
      <c r="CQ971" s="11"/>
      <c r="CR971" s="11"/>
      <c r="CS971" s="11"/>
      <c r="CT971" s="11"/>
      <c r="CU971" s="11"/>
      <c r="CV971" s="11"/>
      <c r="CW971" s="11"/>
      <c r="CX971" s="11"/>
      <c r="CY971" s="11"/>
      <c r="CZ971" s="11"/>
      <c r="DA971" s="11"/>
      <c r="DB971" s="11"/>
      <c r="DC971" s="11"/>
      <c r="DD971" s="11"/>
      <c r="DE971" s="11"/>
      <c r="DF971" s="11"/>
      <c r="DG971" s="11"/>
      <c r="DH971" s="11"/>
      <c r="DI971" s="11"/>
      <c r="DJ971" s="11"/>
      <c r="DK971" s="11"/>
      <c r="DL971" s="11"/>
      <c r="DM971" s="11"/>
      <c r="DN971" s="11"/>
      <c r="DO971" s="11"/>
      <c r="DP971" s="11"/>
      <c r="DQ971" s="11"/>
      <c r="DR971" s="11"/>
      <c r="DS971" s="11"/>
      <c r="DT971" s="11"/>
      <c r="DU971" s="11"/>
      <c r="DV971" s="11"/>
      <c r="DW971" s="11"/>
      <c r="DX971" s="11"/>
      <c r="DY971" s="11"/>
      <c r="DZ971" s="11"/>
      <c r="EA971" s="11"/>
      <c r="EB971" s="11"/>
      <c r="EC971" s="11"/>
      <c r="ED971" s="11"/>
      <c r="EE971" s="11"/>
      <c r="EF971" s="11"/>
      <c r="EG971" s="11"/>
      <c r="EH971" s="11"/>
      <c r="EI971" s="11"/>
      <c r="EJ971" s="11"/>
      <c r="EK971" s="11"/>
      <c r="EL971" s="11"/>
      <c r="EM971" s="11"/>
    </row>
    <row r="972" spans="2:143" x14ac:dyDescent="0.25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  <c r="BS972" s="11"/>
      <c r="BT972" s="11"/>
      <c r="BU972" s="11"/>
      <c r="BV972" s="11"/>
      <c r="BW972" s="11"/>
      <c r="BX972" s="11"/>
      <c r="BY972" s="11"/>
      <c r="BZ972" s="11"/>
      <c r="CA972" s="11"/>
      <c r="CB972" s="11"/>
      <c r="CC972" s="11"/>
      <c r="CD972" s="11"/>
      <c r="CE972" s="11"/>
      <c r="CF972" s="11"/>
      <c r="CG972" s="11"/>
      <c r="CH972" s="11"/>
      <c r="CI972" s="11"/>
      <c r="CJ972" s="11"/>
      <c r="CK972" s="11"/>
      <c r="CL972" s="11"/>
      <c r="CM972" s="11"/>
      <c r="CN972" s="11"/>
      <c r="CO972" s="11"/>
      <c r="CP972" s="11"/>
      <c r="CQ972" s="11"/>
      <c r="CR972" s="11"/>
      <c r="CS972" s="11"/>
      <c r="CT972" s="11"/>
      <c r="CU972" s="11"/>
      <c r="CV972" s="11"/>
      <c r="CW972" s="11"/>
      <c r="CX972" s="11"/>
      <c r="CY972" s="11"/>
      <c r="CZ972" s="11"/>
      <c r="DA972" s="11"/>
      <c r="DB972" s="11"/>
      <c r="DC972" s="11"/>
      <c r="DD972" s="11"/>
      <c r="DE972" s="11"/>
      <c r="DF972" s="11"/>
      <c r="DG972" s="11"/>
      <c r="DH972" s="11"/>
      <c r="DI972" s="11"/>
      <c r="DJ972" s="11"/>
      <c r="DK972" s="11"/>
      <c r="DL972" s="11"/>
      <c r="DM972" s="11"/>
      <c r="DN972" s="11"/>
      <c r="DO972" s="11"/>
      <c r="DP972" s="11"/>
      <c r="DQ972" s="11"/>
      <c r="DR972" s="11"/>
      <c r="DS972" s="11"/>
      <c r="DT972" s="11"/>
      <c r="DU972" s="11"/>
      <c r="DV972" s="11"/>
      <c r="DW972" s="11"/>
      <c r="DX972" s="11"/>
      <c r="DY972" s="11"/>
      <c r="DZ972" s="11"/>
      <c r="EA972" s="11"/>
      <c r="EB972" s="11"/>
      <c r="EC972" s="11"/>
      <c r="ED972" s="11"/>
      <c r="EE972" s="11"/>
      <c r="EF972" s="11"/>
      <c r="EG972" s="11"/>
      <c r="EH972" s="11"/>
      <c r="EI972" s="11"/>
      <c r="EJ972" s="11"/>
      <c r="EK972" s="11"/>
      <c r="EL972" s="11"/>
      <c r="EM972" s="11"/>
    </row>
    <row r="973" spans="2:143" x14ac:dyDescent="0.25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  <c r="BR973" s="11"/>
      <c r="BS973" s="11"/>
      <c r="BT973" s="11"/>
      <c r="BU973" s="11"/>
      <c r="BV973" s="11"/>
      <c r="BW973" s="11"/>
      <c r="BX973" s="11"/>
      <c r="BY973" s="11"/>
      <c r="BZ973" s="11"/>
      <c r="CA973" s="11"/>
      <c r="CB973" s="11"/>
      <c r="CC973" s="11"/>
      <c r="CD973" s="11"/>
      <c r="CE973" s="11"/>
      <c r="CF973" s="11"/>
      <c r="CG973" s="11"/>
      <c r="CH973" s="11"/>
      <c r="CI973" s="11"/>
      <c r="CJ973" s="11"/>
      <c r="CK973" s="11"/>
      <c r="CL973" s="11"/>
      <c r="CM973" s="11"/>
      <c r="CN973" s="11"/>
      <c r="CO973" s="11"/>
      <c r="CP973" s="11"/>
      <c r="CQ973" s="11"/>
      <c r="CR973" s="11"/>
      <c r="CS973" s="11"/>
      <c r="CT973" s="11"/>
      <c r="CU973" s="11"/>
      <c r="CV973" s="11"/>
      <c r="CW973" s="11"/>
      <c r="CX973" s="11"/>
      <c r="CY973" s="11"/>
      <c r="CZ973" s="11"/>
      <c r="DA973" s="11"/>
      <c r="DB973" s="11"/>
      <c r="DC973" s="11"/>
      <c r="DD973" s="11"/>
      <c r="DE973" s="11"/>
      <c r="DF973" s="11"/>
      <c r="DG973" s="11"/>
      <c r="DH973" s="11"/>
      <c r="DI973" s="11"/>
      <c r="DJ973" s="11"/>
      <c r="DK973" s="11"/>
      <c r="DL973" s="11"/>
      <c r="DM973" s="11"/>
      <c r="DN973" s="11"/>
      <c r="DO973" s="11"/>
      <c r="DP973" s="11"/>
      <c r="DQ973" s="11"/>
      <c r="DR973" s="11"/>
      <c r="DS973" s="11"/>
      <c r="DT973" s="11"/>
      <c r="DU973" s="11"/>
      <c r="DV973" s="11"/>
      <c r="DW973" s="11"/>
      <c r="DX973" s="11"/>
      <c r="DY973" s="11"/>
      <c r="DZ973" s="11"/>
      <c r="EA973" s="11"/>
      <c r="EB973" s="11"/>
      <c r="EC973" s="11"/>
      <c r="ED973" s="11"/>
      <c r="EE973" s="11"/>
      <c r="EF973" s="11"/>
      <c r="EG973" s="11"/>
      <c r="EH973" s="11"/>
      <c r="EI973" s="11"/>
      <c r="EJ973" s="11"/>
      <c r="EK973" s="11"/>
      <c r="EL973" s="11"/>
      <c r="EM973" s="11"/>
    </row>
    <row r="974" spans="2:143" x14ac:dyDescent="0.25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  <c r="BS974" s="11"/>
      <c r="BT974" s="11"/>
      <c r="BU974" s="11"/>
      <c r="BV974" s="11"/>
      <c r="BW974" s="11"/>
      <c r="BX974" s="11"/>
      <c r="BY974" s="11"/>
      <c r="BZ974" s="11"/>
      <c r="CA974" s="11"/>
      <c r="CB974" s="11"/>
      <c r="CC974" s="11"/>
      <c r="CD974" s="11"/>
      <c r="CE974" s="11"/>
      <c r="CF974" s="11"/>
      <c r="CG974" s="11"/>
      <c r="CH974" s="11"/>
      <c r="CI974" s="11"/>
      <c r="CJ974" s="11"/>
      <c r="CK974" s="11"/>
      <c r="CL974" s="11"/>
      <c r="CM974" s="11"/>
      <c r="CN974" s="11"/>
      <c r="CO974" s="11"/>
      <c r="CP974" s="11"/>
      <c r="CQ974" s="11"/>
      <c r="CR974" s="11"/>
      <c r="CS974" s="11"/>
      <c r="CT974" s="11"/>
      <c r="CU974" s="11"/>
      <c r="CV974" s="11"/>
      <c r="CW974" s="11"/>
      <c r="CX974" s="11"/>
      <c r="CY974" s="11"/>
      <c r="CZ974" s="11"/>
      <c r="DA974" s="11"/>
      <c r="DB974" s="11"/>
      <c r="DC974" s="11"/>
      <c r="DD974" s="11"/>
      <c r="DE974" s="11"/>
      <c r="DF974" s="11"/>
      <c r="DG974" s="11"/>
      <c r="DH974" s="11"/>
      <c r="DI974" s="11"/>
      <c r="DJ974" s="11"/>
      <c r="DK974" s="11"/>
      <c r="DL974" s="11"/>
      <c r="DM974" s="11"/>
      <c r="DN974" s="11"/>
      <c r="DO974" s="11"/>
      <c r="DP974" s="11"/>
      <c r="DQ974" s="11"/>
      <c r="DR974" s="11"/>
      <c r="DS974" s="11"/>
      <c r="DT974" s="11"/>
      <c r="DU974" s="11"/>
      <c r="DV974" s="11"/>
      <c r="DW974" s="11"/>
      <c r="DX974" s="11"/>
      <c r="DY974" s="11"/>
      <c r="DZ974" s="11"/>
      <c r="EA974" s="11"/>
      <c r="EB974" s="11"/>
      <c r="EC974" s="11"/>
      <c r="ED974" s="11"/>
      <c r="EE974" s="11"/>
      <c r="EF974" s="11"/>
      <c r="EG974" s="11"/>
      <c r="EH974" s="11"/>
      <c r="EI974" s="11"/>
      <c r="EJ974" s="11"/>
      <c r="EK974" s="11"/>
      <c r="EL974" s="11"/>
      <c r="EM974" s="11"/>
    </row>
    <row r="975" spans="2:143" x14ac:dyDescent="0.25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  <c r="BS975" s="11"/>
      <c r="BT975" s="11"/>
      <c r="BU975" s="11"/>
      <c r="BV975" s="11"/>
      <c r="BW975" s="11"/>
      <c r="BX975" s="11"/>
      <c r="BY975" s="11"/>
      <c r="BZ975" s="11"/>
      <c r="CA975" s="11"/>
      <c r="CB975" s="11"/>
      <c r="CC975" s="11"/>
      <c r="CD975" s="11"/>
      <c r="CE975" s="11"/>
      <c r="CF975" s="11"/>
      <c r="CG975" s="11"/>
      <c r="CH975" s="11"/>
      <c r="CI975" s="11"/>
      <c r="CJ975" s="11"/>
      <c r="CK975" s="11"/>
      <c r="CL975" s="11"/>
      <c r="CM975" s="11"/>
      <c r="CN975" s="11"/>
      <c r="CO975" s="11"/>
      <c r="CP975" s="11"/>
      <c r="CQ975" s="11"/>
      <c r="CR975" s="11"/>
      <c r="CS975" s="11"/>
      <c r="CT975" s="11"/>
      <c r="CU975" s="11"/>
      <c r="CV975" s="11"/>
      <c r="CW975" s="11"/>
      <c r="CX975" s="11"/>
      <c r="CY975" s="11"/>
      <c r="CZ975" s="11"/>
      <c r="DA975" s="11"/>
      <c r="DB975" s="11"/>
      <c r="DC975" s="11"/>
      <c r="DD975" s="11"/>
      <c r="DE975" s="11"/>
      <c r="DF975" s="11"/>
      <c r="DG975" s="11"/>
      <c r="DH975" s="11"/>
      <c r="DI975" s="11"/>
      <c r="DJ975" s="11"/>
      <c r="DK975" s="11"/>
      <c r="DL975" s="11"/>
      <c r="DM975" s="11"/>
      <c r="DN975" s="11"/>
      <c r="DO975" s="11"/>
      <c r="DP975" s="11"/>
      <c r="DQ975" s="11"/>
      <c r="DR975" s="11"/>
      <c r="DS975" s="11"/>
      <c r="DT975" s="11"/>
      <c r="DU975" s="11"/>
      <c r="DV975" s="11"/>
      <c r="DW975" s="11"/>
      <c r="DX975" s="11"/>
      <c r="DY975" s="11"/>
      <c r="DZ975" s="11"/>
      <c r="EA975" s="11"/>
      <c r="EB975" s="11"/>
      <c r="EC975" s="11"/>
      <c r="ED975" s="11"/>
      <c r="EE975" s="11"/>
      <c r="EF975" s="11"/>
      <c r="EG975" s="11"/>
      <c r="EH975" s="11"/>
      <c r="EI975" s="11"/>
      <c r="EJ975" s="11"/>
      <c r="EK975" s="11"/>
      <c r="EL975" s="11"/>
      <c r="EM975" s="11"/>
    </row>
    <row r="976" spans="2:143" x14ac:dyDescent="0.25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1"/>
      <c r="CB976" s="11"/>
      <c r="CC976" s="11"/>
      <c r="CD976" s="11"/>
      <c r="CE976" s="11"/>
      <c r="CF976" s="11"/>
      <c r="CG976" s="11"/>
      <c r="CH976" s="11"/>
      <c r="CI976" s="11"/>
      <c r="CJ976" s="11"/>
      <c r="CK976" s="11"/>
      <c r="CL976" s="11"/>
      <c r="CM976" s="11"/>
      <c r="CN976" s="11"/>
      <c r="CO976" s="11"/>
      <c r="CP976" s="11"/>
      <c r="CQ976" s="11"/>
      <c r="CR976" s="11"/>
      <c r="CS976" s="11"/>
      <c r="CT976" s="11"/>
      <c r="CU976" s="11"/>
      <c r="CV976" s="11"/>
      <c r="CW976" s="11"/>
      <c r="CX976" s="11"/>
      <c r="CY976" s="11"/>
      <c r="CZ976" s="11"/>
      <c r="DA976" s="11"/>
      <c r="DB976" s="11"/>
      <c r="DC976" s="11"/>
      <c r="DD976" s="11"/>
      <c r="DE976" s="11"/>
      <c r="DF976" s="11"/>
      <c r="DG976" s="11"/>
      <c r="DH976" s="11"/>
      <c r="DI976" s="11"/>
      <c r="DJ976" s="11"/>
      <c r="DK976" s="11"/>
      <c r="DL976" s="11"/>
      <c r="DM976" s="11"/>
      <c r="DN976" s="11"/>
      <c r="DO976" s="11"/>
      <c r="DP976" s="11"/>
      <c r="DQ976" s="11"/>
      <c r="DR976" s="11"/>
      <c r="DS976" s="11"/>
      <c r="DT976" s="11"/>
      <c r="DU976" s="11"/>
      <c r="DV976" s="11"/>
      <c r="DW976" s="11"/>
      <c r="DX976" s="11"/>
      <c r="DY976" s="11"/>
      <c r="DZ976" s="11"/>
      <c r="EA976" s="11"/>
      <c r="EB976" s="11"/>
      <c r="EC976" s="11"/>
      <c r="ED976" s="11"/>
      <c r="EE976" s="11"/>
      <c r="EF976" s="11"/>
      <c r="EG976" s="11"/>
      <c r="EH976" s="11"/>
      <c r="EI976" s="11"/>
      <c r="EJ976" s="11"/>
      <c r="EK976" s="11"/>
      <c r="EL976" s="11"/>
      <c r="EM976" s="11"/>
    </row>
    <row r="977" spans="2:143" x14ac:dyDescent="0.25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  <c r="BS977" s="11"/>
      <c r="BT977" s="11"/>
      <c r="BU977" s="11"/>
      <c r="BV977" s="11"/>
      <c r="BW977" s="11"/>
      <c r="BX977" s="11"/>
      <c r="BY977" s="11"/>
      <c r="BZ977" s="11"/>
      <c r="CA977" s="11"/>
      <c r="CB977" s="11"/>
      <c r="CC977" s="11"/>
      <c r="CD977" s="11"/>
      <c r="CE977" s="11"/>
      <c r="CF977" s="11"/>
      <c r="CG977" s="11"/>
      <c r="CH977" s="11"/>
      <c r="CI977" s="11"/>
      <c r="CJ977" s="11"/>
      <c r="CK977" s="11"/>
      <c r="CL977" s="11"/>
      <c r="CM977" s="11"/>
      <c r="CN977" s="11"/>
      <c r="CO977" s="11"/>
      <c r="CP977" s="11"/>
      <c r="CQ977" s="11"/>
      <c r="CR977" s="11"/>
      <c r="CS977" s="11"/>
      <c r="CT977" s="11"/>
      <c r="CU977" s="11"/>
      <c r="CV977" s="11"/>
      <c r="CW977" s="11"/>
      <c r="CX977" s="11"/>
      <c r="CY977" s="11"/>
      <c r="CZ977" s="11"/>
      <c r="DA977" s="11"/>
      <c r="DB977" s="11"/>
      <c r="DC977" s="11"/>
      <c r="DD977" s="11"/>
      <c r="DE977" s="11"/>
      <c r="DF977" s="11"/>
      <c r="DG977" s="11"/>
      <c r="DH977" s="11"/>
      <c r="DI977" s="11"/>
      <c r="DJ977" s="11"/>
      <c r="DK977" s="11"/>
      <c r="DL977" s="11"/>
      <c r="DM977" s="11"/>
      <c r="DN977" s="11"/>
      <c r="DO977" s="11"/>
      <c r="DP977" s="11"/>
      <c r="DQ977" s="11"/>
      <c r="DR977" s="11"/>
      <c r="DS977" s="11"/>
      <c r="DT977" s="11"/>
      <c r="DU977" s="11"/>
      <c r="DV977" s="11"/>
      <c r="DW977" s="11"/>
      <c r="DX977" s="11"/>
      <c r="DY977" s="11"/>
      <c r="DZ977" s="11"/>
      <c r="EA977" s="11"/>
      <c r="EB977" s="11"/>
      <c r="EC977" s="11"/>
      <c r="ED977" s="11"/>
      <c r="EE977" s="11"/>
      <c r="EF977" s="11"/>
      <c r="EG977" s="11"/>
      <c r="EH977" s="11"/>
      <c r="EI977" s="11"/>
      <c r="EJ977" s="11"/>
      <c r="EK977" s="11"/>
      <c r="EL977" s="11"/>
      <c r="EM977" s="11"/>
    </row>
    <row r="978" spans="2:143" x14ac:dyDescent="0.25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1"/>
      <c r="CB978" s="11"/>
      <c r="CC978" s="11"/>
      <c r="CD978" s="11"/>
      <c r="CE978" s="11"/>
      <c r="CF978" s="11"/>
      <c r="CG978" s="11"/>
      <c r="CH978" s="11"/>
      <c r="CI978" s="11"/>
      <c r="CJ978" s="11"/>
      <c r="CK978" s="11"/>
      <c r="CL978" s="11"/>
      <c r="CM978" s="11"/>
      <c r="CN978" s="11"/>
      <c r="CO978" s="11"/>
      <c r="CP978" s="11"/>
      <c r="CQ978" s="11"/>
      <c r="CR978" s="11"/>
      <c r="CS978" s="11"/>
      <c r="CT978" s="11"/>
      <c r="CU978" s="11"/>
      <c r="CV978" s="11"/>
      <c r="CW978" s="11"/>
      <c r="CX978" s="11"/>
      <c r="CY978" s="11"/>
      <c r="CZ978" s="11"/>
      <c r="DA978" s="11"/>
      <c r="DB978" s="11"/>
      <c r="DC978" s="11"/>
      <c r="DD978" s="11"/>
      <c r="DE978" s="11"/>
      <c r="DF978" s="11"/>
      <c r="DG978" s="11"/>
      <c r="DH978" s="11"/>
      <c r="DI978" s="11"/>
      <c r="DJ978" s="11"/>
      <c r="DK978" s="11"/>
      <c r="DL978" s="11"/>
      <c r="DM978" s="11"/>
      <c r="DN978" s="11"/>
      <c r="DO978" s="11"/>
      <c r="DP978" s="11"/>
      <c r="DQ978" s="11"/>
      <c r="DR978" s="11"/>
      <c r="DS978" s="11"/>
      <c r="DT978" s="11"/>
      <c r="DU978" s="11"/>
      <c r="DV978" s="11"/>
      <c r="DW978" s="11"/>
      <c r="DX978" s="11"/>
      <c r="DY978" s="11"/>
      <c r="DZ978" s="11"/>
      <c r="EA978" s="11"/>
      <c r="EB978" s="11"/>
      <c r="EC978" s="11"/>
      <c r="ED978" s="11"/>
      <c r="EE978" s="11"/>
      <c r="EF978" s="11"/>
      <c r="EG978" s="11"/>
      <c r="EH978" s="11"/>
      <c r="EI978" s="11"/>
      <c r="EJ978" s="11"/>
      <c r="EK978" s="11"/>
      <c r="EL978" s="11"/>
      <c r="EM978" s="11"/>
    </row>
    <row r="979" spans="2:143" x14ac:dyDescent="0.25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  <c r="BQ979" s="11"/>
      <c r="BR979" s="11"/>
      <c r="BS979" s="11"/>
      <c r="BT979" s="11"/>
      <c r="BU979" s="11"/>
      <c r="BV979" s="11"/>
      <c r="BW979" s="11"/>
      <c r="BX979" s="11"/>
      <c r="BY979" s="11"/>
      <c r="BZ979" s="11"/>
      <c r="CA979" s="11"/>
      <c r="CB979" s="11"/>
      <c r="CC979" s="11"/>
      <c r="CD979" s="11"/>
      <c r="CE979" s="11"/>
      <c r="CF979" s="11"/>
      <c r="CG979" s="11"/>
      <c r="CH979" s="11"/>
      <c r="CI979" s="11"/>
      <c r="CJ979" s="11"/>
      <c r="CK979" s="11"/>
      <c r="CL979" s="11"/>
      <c r="CM979" s="11"/>
      <c r="CN979" s="11"/>
      <c r="CO979" s="11"/>
      <c r="CP979" s="11"/>
      <c r="CQ979" s="11"/>
      <c r="CR979" s="11"/>
      <c r="CS979" s="11"/>
      <c r="CT979" s="11"/>
      <c r="CU979" s="11"/>
      <c r="CV979" s="11"/>
      <c r="CW979" s="11"/>
      <c r="CX979" s="11"/>
      <c r="CY979" s="11"/>
      <c r="CZ979" s="11"/>
      <c r="DA979" s="11"/>
      <c r="DB979" s="11"/>
      <c r="DC979" s="11"/>
      <c r="DD979" s="11"/>
      <c r="DE979" s="11"/>
      <c r="DF979" s="11"/>
      <c r="DG979" s="11"/>
      <c r="DH979" s="11"/>
      <c r="DI979" s="11"/>
      <c r="DJ979" s="11"/>
      <c r="DK979" s="11"/>
      <c r="DL979" s="11"/>
      <c r="DM979" s="11"/>
      <c r="DN979" s="11"/>
      <c r="DO979" s="11"/>
      <c r="DP979" s="11"/>
      <c r="DQ979" s="11"/>
      <c r="DR979" s="11"/>
      <c r="DS979" s="11"/>
      <c r="DT979" s="11"/>
      <c r="DU979" s="11"/>
      <c r="DV979" s="11"/>
      <c r="DW979" s="11"/>
      <c r="DX979" s="11"/>
      <c r="DY979" s="11"/>
      <c r="DZ979" s="11"/>
      <c r="EA979" s="11"/>
      <c r="EB979" s="11"/>
      <c r="EC979" s="11"/>
      <c r="ED979" s="11"/>
      <c r="EE979" s="11"/>
      <c r="EF979" s="11"/>
      <c r="EG979" s="11"/>
      <c r="EH979" s="11"/>
      <c r="EI979" s="11"/>
      <c r="EJ979" s="11"/>
      <c r="EK979" s="11"/>
      <c r="EL979" s="11"/>
      <c r="EM979" s="11"/>
    </row>
    <row r="980" spans="2:143" x14ac:dyDescent="0.25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  <c r="BQ980" s="11"/>
      <c r="BR980" s="11"/>
      <c r="BS980" s="11"/>
      <c r="BT980" s="11"/>
      <c r="BU980" s="11"/>
      <c r="BV980" s="11"/>
      <c r="BW980" s="11"/>
      <c r="BX980" s="11"/>
      <c r="BY980" s="11"/>
      <c r="BZ980" s="11"/>
      <c r="CA980" s="11"/>
      <c r="CB980" s="11"/>
      <c r="CC980" s="11"/>
      <c r="CD980" s="11"/>
      <c r="CE980" s="11"/>
      <c r="CF980" s="11"/>
      <c r="CG980" s="11"/>
      <c r="CH980" s="11"/>
      <c r="CI980" s="11"/>
      <c r="CJ980" s="11"/>
      <c r="CK980" s="11"/>
      <c r="CL980" s="11"/>
      <c r="CM980" s="11"/>
      <c r="CN980" s="11"/>
      <c r="CO980" s="11"/>
      <c r="CP980" s="11"/>
      <c r="CQ980" s="11"/>
      <c r="CR980" s="11"/>
      <c r="CS980" s="11"/>
      <c r="CT980" s="11"/>
      <c r="CU980" s="11"/>
      <c r="CV980" s="11"/>
      <c r="CW980" s="11"/>
      <c r="CX980" s="11"/>
      <c r="CY980" s="11"/>
      <c r="CZ980" s="11"/>
      <c r="DA980" s="11"/>
      <c r="DB980" s="11"/>
      <c r="DC980" s="11"/>
      <c r="DD980" s="11"/>
      <c r="DE980" s="11"/>
      <c r="DF980" s="11"/>
      <c r="DG980" s="11"/>
      <c r="DH980" s="11"/>
      <c r="DI980" s="11"/>
      <c r="DJ980" s="11"/>
      <c r="DK980" s="11"/>
      <c r="DL980" s="11"/>
      <c r="DM980" s="11"/>
      <c r="DN980" s="11"/>
      <c r="DO980" s="11"/>
      <c r="DP980" s="11"/>
      <c r="DQ980" s="11"/>
      <c r="DR980" s="11"/>
      <c r="DS980" s="11"/>
      <c r="DT980" s="11"/>
      <c r="DU980" s="11"/>
      <c r="DV980" s="11"/>
      <c r="DW980" s="11"/>
      <c r="DX980" s="11"/>
      <c r="DY980" s="11"/>
      <c r="DZ980" s="11"/>
      <c r="EA980" s="11"/>
      <c r="EB980" s="11"/>
      <c r="EC980" s="11"/>
      <c r="ED980" s="11"/>
      <c r="EE980" s="11"/>
      <c r="EF980" s="11"/>
      <c r="EG980" s="11"/>
      <c r="EH980" s="11"/>
      <c r="EI980" s="11"/>
      <c r="EJ980" s="11"/>
      <c r="EK980" s="11"/>
      <c r="EL980" s="11"/>
      <c r="EM980" s="11"/>
    </row>
    <row r="981" spans="2:143" x14ac:dyDescent="0.25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  <c r="BR981" s="11"/>
      <c r="BS981" s="11"/>
      <c r="BT981" s="11"/>
      <c r="BU981" s="11"/>
      <c r="BV981" s="11"/>
      <c r="BW981" s="11"/>
      <c r="BX981" s="11"/>
      <c r="BY981" s="11"/>
      <c r="BZ981" s="11"/>
      <c r="CA981" s="11"/>
      <c r="CB981" s="11"/>
      <c r="CC981" s="11"/>
      <c r="CD981" s="11"/>
      <c r="CE981" s="11"/>
      <c r="CF981" s="11"/>
      <c r="CG981" s="11"/>
      <c r="CH981" s="11"/>
      <c r="CI981" s="11"/>
      <c r="CJ981" s="11"/>
      <c r="CK981" s="11"/>
      <c r="CL981" s="11"/>
      <c r="CM981" s="11"/>
      <c r="CN981" s="11"/>
      <c r="CO981" s="11"/>
      <c r="CP981" s="11"/>
      <c r="CQ981" s="11"/>
      <c r="CR981" s="11"/>
      <c r="CS981" s="11"/>
      <c r="CT981" s="11"/>
      <c r="CU981" s="11"/>
      <c r="CV981" s="11"/>
      <c r="CW981" s="11"/>
      <c r="CX981" s="11"/>
      <c r="CY981" s="11"/>
      <c r="CZ981" s="11"/>
      <c r="DA981" s="11"/>
      <c r="DB981" s="11"/>
      <c r="DC981" s="11"/>
      <c r="DD981" s="11"/>
      <c r="DE981" s="11"/>
      <c r="DF981" s="11"/>
      <c r="DG981" s="11"/>
      <c r="DH981" s="11"/>
      <c r="DI981" s="11"/>
      <c r="DJ981" s="11"/>
      <c r="DK981" s="11"/>
      <c r="DL981" s="11"/>
      <c r="DM981" s="11"/>
      <c r="DN981" s="11"/>
      <c r="DO981" s="11"/>
      <c r="DP981" s="11"/>
      <c r="DQ981" s="11"/>
      <c r="DR981" s="11"/>
      <c r="DS981" s="11"/>
      <c r="DT981" s="11"/>
      <c r="DU981" s="11"/>
      <c r="DV981" s="11"/>
      <c r="DW981" s="11"/>
      <c r="DX981" s="11"/>
      <c r="DY981" s="11"/>
      <c r="DZ981" s="11"/>
      <c r="EA981" s="11"/>
      <c r="EB981" s="11"/>
      <c r="EC981" s="11"/>
      <c r="ED981" s="11"/>
      <c r="EE981" s="11"/>
      <c r="EF981" s="11"/>
      <c r="EG981" s="11"/>
      <c r="EH981" s="11"/>
      <c r="EI981" s="11"/>
      <c r="EJ981" s="11"/>
      <c r="EK981" s="11"/>
      <c r="EL981" s="11"/>
      <c r="EM981" s="11"/>
    </row>
    <row r="982" spans="2:143" x14ac:dyDescent="0.25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  <c r="BQ982" s="11"/>
      <c r="BR982" s="11"/>
      <c r="BS982" s="11"/>
      <c r="BT982" s="11"/>
      <c r="BU982" s="11"/>
      <c r="BV982" s="11"/>
      <c r="BW982" s="11"/>
      <c r="BX982" s="11"/>
      <c r="BY982" s="11"/>
      <c r="BZ982" s="11"/>
      <c r="CA982" s="11"/>
      <c r="CB982" s="11"/>
      <c r="CC982" s="11"/>
      <c r="CD982" s="11"/>
      <c r="CE982" s="11"/>
      <c r="CF982" s="11"/>
      <c r="CG982" s="11"/>
      <c r="CH982" s="11"/>
      <c r="CI982" s="11"/>
      <c r="CJ982" s="11"/>
      <c r="CK982" s="11"/>
      <c r="CL982" s="11"/>
      <c r="CM982" s="11"/>
      <c r="CN982" s="11"/>
      <c r="CO982" s="11"/>
      <c r="CP982" s="11"/>
      <c r="CQ982" s="11"/>
      <c r="CR982" s="11"/>
      <c r="CS982" s="11"/>
      <c r="CT982" s="11"/>
      <c r="CU982" s="11"/>
      <c r="CV982" s="11"/>
      <c r="CW982" s="11"/>
      <c r="CX982" s="11"/>
      <c r="CY982" s="11"/>
      <c r="CZ982" s="11"/>
      <c r="DA982" s="11"/>
      <c r="DB982" s="11"/>
      <c r="DC982" s="11"/>
      <c r="DD982" s="11"/>
      <c r="DE982" s="11"/>
      <c r="DF982" s="11"/>
      <c r="DG982" s="11"/>
      <c r="DH982" s="11"/>
      <c r="DI982" s="11"/>
      <c r="DJ982" s="11"/>
      <c r="DK982" s="11"/>
      <c r="DL982" s="11"/>
      <c r="DM982" s="11"/>
      <c r="DN982" s="11"/>
      <c r="DO982" s="11"/>
      <c r="DP982" s="11"/>
      <c r="DQ982" s="11"/>
      <c r="DR982" s="11"/>
      <c r="DS982" s="11"/>
      <c r="DT982" s="11"/>
      <c r="DU982" s="11"/>
      <c r="DV982" s="11"/>
      <c r="DW982" s="11"/>
      <c r="DX982" s="11"/>
      <c r="DY982" s="11"/>
      <c r="DZ982" s="11"/>
      <c r="EA982" s="11"/>
      <c r="EB982" s="11"/>
      <c r="EC982" s="11"/>
      <c r="ED982" s="11"/>
      <c r="EE982" s="11"/>
      <c r="EF982" s="11"/>
      <c r="EG982" s="11"/>
      <c r="EH982" s="11"/>
      <c r="EI982" s="11"/>
      <c r="EJ982" s="11"/>
      <c r="EK982" s="11"/>
      <c r="EL982" s="11"/>
      <c r="EM982" s="11"/>
    </row>
    <row r="983" spans="2:143" x14ac:dyDescent="0.25">
      <c r="B983" s="11"/>
      <c r="C983" s="11"/>
    </row>
    <row r="984" spans="2:143" x14ac:dyDescent="0.25">
      <c r="B984" s="11"/>
      <c r="C984" s="11"/>
    </row>
    <row r="985" spans="2:143" x14ac:dyDescent="0.25">
      <c r="B985" s="11"/>
      <c r="C985" s="11"/>
    </row>
    <row r="986" spans="2:143" x14ac:dyDescent="0.25">
      <c r="B986" s="11"/>
      <c r="C986" s="11"/>
    </row>
    <row r="987" spans="2:143" x14ac:dyDescent="0.25">
      <c r="B987" s="11"/>
      <c r="C987" s="11"/>
    </row>
    <row r="988" spans="2:143" x14ac:dyDescent="0.25">
      <c r="B988" s="11"/>
      <c r="C988" s="11"/>
    </row>
    <row r="989" spans="2:143" x14ac:dyDescent="0.25">
      <c r="B989" s="11"/>
      <c r="C989" s="11"/>
    </row>
    <row r="990" spans="2:143" x14ac:dyDescent="0.25">
      <c r="B990" s="11"/>
      <c r="C990" s="11"/>
    </row>
    <row r="991" spans="2:143" x14ac:dyDescent="0.25">
      <c r="B991" s="11"/>
      <c r="C991" s="11"/>
    </row>
    <row r="992" spans="2:143" x14ac:dyDescent="0.25">
      <c r="B992" s="11"/>
      <c r="C992" s="11"/>
    </row>
    <row r="993" spans="2:3" x14ac:dyDescent="0.25">
      <c r="B993" s="11"/>
      <c r="C993" s="11"/>
    </row>
    <row r="994" spans="2:3" x14ac:dyDescent="0.25">
      <c r="B994" s="11"/>
      <c r="C994" s="11"/>
    </row>
    <row r="995" spans="2:3" x14ac:dyDescent="0.25">
      <c r="B995" s="11"/>
      <c r="C995" s="11"/>
    </row>
    <row r="996" spans="2:3" x14ac:dyDescent="0.25">
      <c r="B996" s="11"/>
      <c r="C996" s="11"/>
    </row>
    <row r="997" spans="2:3" x14ac:dyDescent="0.25">
      <c r="B997" s="11"/>
      <c r="C997" s="11"/>
    </row>
    <row r="998" spans="2:3" x14ac:dyDescent="0.25">
      <c r="B998" s="11"/>
      <c r="C998" s="11"/>
    </row>
    <row r="999" spans="2:3" x14ac:dyDescent="0.25">
      <c r="B999" s="11"/>
      <c r="C999" s="11"/>
    </row>
    <row r="1000" spans="2:3" x14ac:dyDescent="0.25">
      <c r="B1000" s="11"/>
      <c r="C1000" s="11"/>
    </row>
    <row r="1001" spans="2:3" x14ac:dyDescent="0.25">
      <c r="B1001" s="11"/>
      <c r="C1001" s="11"/>
    </row>
    <row r="1002" spans="2:3" x14ac:dyDescent="0.25">
      <c r="B1002" s="11"/>
      <c r="C1002" s="11"/>
    </row>
    <row r="1003" spans="2:3" x14ac:dyDescent="0.25">
      <c r="B1003" s="11"/>
      <c r="C1003" s="11"/>
    </row>
    <row r="1004" spans="2:3" x14ac:dyDescent="0.25">
      <c r="B1004" s="11"/>
      <c r="C1004" s="11"/>
    </row>
    <row r="1005" spans="2:3" x14ac:dyDescent="0.25">
      <c r="B1005" s="11"/>
      <c r="C1005" s="11"/>
    </row>
    <row r="1006" spans="2:3" x14ac:dyDescent="0.25">
      <c r="B1006" s="11"/>
      <c r="C1006" s="11"/>
    </row>
    <row r="1007" spans="2:3" x14ac:dyDescent="0.25">
      <c r="B1007" s="11"/>
      <c r="C1007" s="11"/>
    </row>
    <row r="1008" spans="2:3" x14ac:dyDescent="0.25">
      <c r="B1008" s="11"/>
      <c r="C1008" s="11"/>
    </row>
    <row r="1009" spans="2:3" x14ac:dyDescent="0.25">
      <c r="B1009" s="11"/>
      <c r="C1009" s="11"/>
    </row>
    <row r="1010" spans="2:3" x14ac:dyDescent="0.25">
      <c r="B1010" s="11"/>
      <c r="C1010" s="11"/>
    </row>
    <row r="1011" spans="2:3" x14ac:dyDescent="0.25">
      <c r="B1011" s="11"/>
      <c r="C1011" s="11"/>
    </row>
    <row r="1012" spans="2:3" x14ac:dyDescent="0.25">
      <c r="B1012" s="11"/>
      <c r="C1012" s="11"/>
    </row>
    <row r="1013" spans="2:3" x14ac:dyDescent="0.25">
      <c r="B1013" s="11"/>
      <c r="C1013" s="11"/>
    </row>
    <row r="1014" spans="2:3" x14ac:dyDescent="0.25">
      <c r="B1014" s="11"/>
      <c r="C1014" s="11"/>
    </row>
    <row r="1015" spans="2:3" x14ac:dyDescent="0.25">
      <c r="B1015" s="11"/>
      <c r="C1015" s="11"/>
    </row>
    <row r="1016" spans="2:3" x14ac:dyDescent="0.25">
      <c r="B1016" s="11"/>
      <c r="C1016" s="11"/>
    </row>
    <row r="1017" spans="2:3" x14ac:dyDescent="0.25">
      <c r="B1017" s="11"/>
      <c r="C1017" s="11"/>
    </row>
    <row r="1018" spans="2:3" x14ac:dyDescent="0.25">
      <c r="B1018" s="11"/>
      <c r="C1018" s="11"/>
    </row>
    <row r="1019" spans="2:3" x14ac:dyDescent="0.25">
      <c r="B1019" s="11"/>
      <c r="C1019" s="11"/>
    </row>
    <row r="1020" spans="2:3" x14ac:dyDescent="0.25">
      <c r="B1020" s="11"/>
      <c r="C1020" s="11"/>
    </row>
    <row r="1021" spans="2:3" x14ac:dyDescent="0.25">
      <c r="B1021" s="11"/>
      <c r="C1021" s="11"/>
    </row>
    <row r="1022" spans="2:3" x14ac:dyDescent="0.25">
      <c r="B1022" s="11"/>
      <c r="C1022" s="11"/>
    </row>
    <row r="1023" spans="2:3" x14ac:dyDescent="0.25">
      <c r="B1023" s="11"/>
      <c r="C1023" s="11"/>
    </row>
    <row r="1024" spans="2:3" x14ac:dyDescent="0.25">
      <c r="B1024" s="11"/>
      <c r="C1024" s="11"/>
    </row>
    <row r="1025" spans="2:3" x14ac:dyDescent="0.25">
      <c r="B1025" s="11"/>
      <c r="C1025" s="11"/>
    </row>
    <row r="1026" spans="2:3" x14ac:dyDescent="0.25">
      <c r="B1026" s="11"/>
      <c r="C1026" s="11"/>
    </row>
    <row r="1027" spans="2:3" x14ac:dyDescent="0.25">
      <c r="B1027" s="11"/>
      <c r="C1027" s="11"/>
    </row>
    <row r="1028" spans="2:3" x14ac:dyDescent="0.25">
      <c r="B1028" s="11"/>
      <c r="C1028" s="11"/>
    </row>
    <row r="1029" spans="2:3" x14ac:dyDescent="0.25">
      <c r="B1029" s="11"/>
      <c r="C1029" s="11"/>
    </row>
    <row r="1030" spans="2:3" x14ac:dyDescent="0.25">
      <c r="B1030" s="11"/>
      <c r="C1030" s="11"/>
    </row>
    <row r="1031" spans="2:3" x14ac:dyDescent="0.25">
      <c r="B1031" s="11"/>
      <c r="C1031" s="11"/>
    </row>
    <row r="1032" spans="2:3" x14ac:dyDescent="0.25">
      <c r="B1032" s="11"/>
      <c r="C1032" s="11"/>
    </row>
    <row r="1033" spans="2:3" x14ac:dyDescent="0.25">
      <c r="B1033" s="11"/>
      <c r="C1033" s="11"/>
    </row>
    <row r="1034" spans="2:3" x14ac:dyDescent="0.25">
      <c r="B1034" s="11"/>
      <c r="C1034" s="11"/>
    </row>
    <row r="1035" spans="2:3" x14ac:dyDescent="0.25">
      <c r="B1035" s="11"/>
      <c r="C1035" s="11"/>
    </row>
    <row r="1036" spans="2:3" x14ac:dyDescent="0.25">
      <c r="B1036" s="11"/>
      <c r="C1036" s="11"/>
    </row>
    <row r="1037" spans="2:3" x14ac:dyDescent="0.25">
      <c r="B1037" s="11"/>
      <c r="C1037" s="11"/>
    </row>
    <row r="1038" spans="2:3" x14ac:dyDescent="0.25">
      <c r="B1038" s="11"/>
      <c r="C1038" s="11"/>
    </row>
    <row r="1039" spans="2:3" x14ac:dyDescent="0.25">
      <c r="B1039" s="11"/>
      <c r="C1039" s="11"/>
    </row>
    <row r="1040" spans="2:3" x14ac:dyDescent="0.25">
      <c r="B1040" s="11"/>
      <c r="C1040" s="11"/>
    </row>
    <row r="1041" spans="2:3" x14ac:dyDescent="0.25">
      <c r="B1041" s="11"/>
      <c r="C1041" s="11"/>
    </row>
    <row r="1042" spans="2:3" x14ac:dyDescent="0.25">
      <c r="B1042" s="11"/>
      <c r="C1042" s="11"/>
    </row>
    <row r="1043" spans="2:3" x14ac:dyDescent="0.25">
      <c r="B1043" s="11"/>
      <c r="C1043" s="11"/>
    </row>
    <row r="1044" spans="2:3" x14ac:dyDescent="0.25">
      <c r="B1044" s="11"/>
      <c r="C1044" s="11"/>
    </row>
    <row r="1045" spans="2:3" x14ac:dyDescent="0.25">
      <c r="B1045" s="11"/>
      <c r="C1045" s="11"/>
    </row>
    <row r="1046" spans="2:3" x14ac:dyDescent="0.25">
      <c r="B1046" s="11"/>
      <c r="C1046" s="11"/>
    </row>
    <row r="1047" spans="2:3" x14ac:dyDescent="0.25">
      <c r="B1047" s="11"/>
      <c r="C1047" s="11"/>
    </row>
    <row r="1048" spans="2:3" x14ac:dyDescent="0.25">
      <c r="B1048" s="11"/>
      <c r="C1048" s="11"/>
    </row>
    <row r="1049" spans="2:3" x14ac:dyDescent="0.25">
      <c r="B1049" s="11"/>
      <c r="C1049" s="11"/>
    </row>
    <row r="1050" spans="2:3" x14ac:dyDescent="0.25">
      <c r="B1050" s="11"/>
      <c r="C1050" s="11"/>
    </row>
    <row r="1051" spans="2:3" x14ac:dyDescent="0.25">
      <c r="B1051" s="11"/>
      <c r="C1051" s="11"/>
    </row>
    <row r="1052" spans="2:3" x14ac:dyDescent="0.25">
      <c r="B1052" s="11"/>
      <c r="C1052" s="11"/>
    </row>
    <row r="1053" spans="2:3" x14ac:dyDescent="0.25">
      <c r="B1053" s="11"/>
      <c r="C1053" s="11"/>
    </row>
    <row r="1054" spans="2:3" x14ac:dyDescent="0.25">
      <c r="B1054" s="11"/>
      <c r="C1054" s="11"/>
    </row>
    <row r="1055" spans="2:3" x14ac:dyDescent="0.25">
      <c r="B1055" s="11"/>
      <c r="C1055" s="11"/>
    </row>
    <row r="1056" spans="2:3" x14ac:dyDescent="0.25">
      <c r="B1056" s="11"/>
      <c r="C1056" s="11"/>
    </row>
    <row r="1057" spans="2:3" x14ac:dyDescent="0.25">
      <c r="B1057" s="11"/>
      <c r="C1057" s="11"/>
    </row>
    <row r="1058" spans="2:3" x14ac:dyDescent="0.25">
      <c r="B1058" s="11"/>
      <c r="C1058" s="11"/>
    </row>
    <row r="1048576" spans="3:3" x14ac:dyDescent="0.25">
      <c r="C1048576" s="34">
        <v>0</v>
      </c>
    </row>
  </sheetData>
  <sheetProtection sheet="1" objects="1" scenarios="1"/>
  <mergeCells count="2">
    <mergeCell ref="C1:C2"/>
    <mergeCell ref="H1:I1"/>
  </mergeCells>
  <conditionalFormatting sqref="B3:B42">
    <cfRule type="cellIs" dxfId="17" priority="1" operator="equal">
      <formula>"zzz"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I361"/>
  <sheetViews>
    <sheetView showGridLines="0" showRowColHeaders="0" zoomScale="86" zoomScaleNormal="86" workbookViewId="0">
      <selection activeCell="D2" sqref="D2:E41"/>
    </sheetView>
  </sheetViews>
  <sheetFormatPr baseColWidth="10" defaultColWidth="11.42578125" defaultRowHeight="15" x14ac:dyDescent="0.25"/>
  <cols>
    <col min="1" max="1" width="37.7109375" style="11" customWidth="1"/>
    <col min="2" max="2" width="7.28515625" style="33" customWidth="1"/>
    <col min="3" max="3" width="1" style="33" customWidth="1"/>
    <col min="4" max="4" width="42.42578125" style="72" customWidth="1"/>
    <col min="5" max="5" width="21.7109375" style="33" customWidth="1"/>
    <col min="6" max="6" width="1.42578125" style="33" customWidth="1"/>
    <col min="7" max="7" width="17.5703125" style="72" customWidth="1"/>
    <col min="8" max="8" width="3.7109375" style="11" customWidth="1"/>
    <col min="9" max="9" width="9.7109375" style="11" customWidth="1"/>
    <col min="10" max="16384" width="11.42578125" style="11"/>
  </cols>
  <sheetData>
    <row r="1" spans="1:9" ht="48.6" customHeight="1" x14ac:dyDescent="0.3">
      <c r="A1" s="102" t="s">
        <v>26</v>
      </c>
      <c r="B1" s="84"/>
      <c r="C1" s="73"/>
      <c r="D1" s="69"/>
      <c r="E1" s="70"/>
      <c r="F1" s="70"/>
      <c r="G1" s="68"/>
      <c r="I1" s="123" t="str">
        <f>IF('Avant la séance'!F1="","",'Avant la séance'!F1)</f>
        <v/>
      </c>
    </row>
    <row r="2" spans="1:9" ht="14.45" x14ac:dyDescent="0.3">
      <c r="B2" s="59">
        <v>1</v>
      </c>
      <c r="C2" s="68"/>
      <c r="D2" s="85"/>
      <c r="E2" s="37"/>
      <c r="F2" s="95"/>
      <c r="G2" s="74" t="str">
        <f ca="1">IF(OR(D2="zzz",D2=""),"",TODAY())</f>
        <v/>
      </c>
    </row>
    <row r="3" spans="1:9" ht="14.45" x14ac:dyDescent="0.3">
      <c r="B3" s="59">
        <v>2</v>
      </c>
      <c r="C3" s="68"/>
      <c r="D3" s="85"/>
      <c r="E3" s="36"/>
      <c r="F3" s="95"/>
      <c r="G3" s="74" t="str">
        <f t="shared" ref="G3:G41" ca="1" si="0">IF(OR(D3="zzz",D3=""),"",TODAY())</f>
        <v/>
      </c>
    </row>
    <row r="4" spans="1:9" ht="14.45" x14ac:dyDescent="0.3">
      <c r="B4" s="59">
        <v>3</v>
      </c>
      <c r="C4" s="68"/>
      <c r="D4" s="85"/>
      <c r="E4" s="37"/>
      <c r="F4" s="95"/>
      <c r="G4" s="74" t="str">
        <f t="shared" ca="1" si="0"/>
        <v/>
      </c>
    </row>
    <row r="5" spans="1:9" ht="14.45" x14ac:dyDescent="0.3">
      <c r="B5" s="59">
        <v>4</v>
      </c>
      <c r="C5" s="68"/>
      <c r="D5" s="85"/>
      <c r="E5" s="36"/>
      <c r="F5" s="96"/>
      <c r="G5" s="74" t="str">
        <f t="shared" ca="1" si="0"/>
        <v/>
      </c>
    </row>
    <row r="6" spans="1:9" ht="14.45" x14ac:dyDescent="0.3">
      <c r="B6" s="59">
        <v>5</v>
      </c>
      <c r="C6" s="68"/>
      <c r="D6" s="85"/>
      <c r="E6" s="36"/>
      <c r="F6" s="96"/>
      <c r="G6" s="74" t="str">
        <f t="shared" ca="1" si="0"/>
        <v/>
      </c>
    </row>
    <row r="7" spans="1:9" x14ac:dyDescent="0.25">
      <c r="B7" s="59">
        <v>6</v>
      </c>
      <c r="C7" s="68"/>
      <c r="D7" s="85"/>
      <c r="E7" s="37"/>
      <c r="F7" s="96"/>
      <c r="G7" s="74" t="str">
        <f t="shared" ca="1" si="0"/>
        <v/>
      </c>
    </row>
    <row r="8" spans="1:9" ht="14.45" x14ac:dyDescent="0.3">
      <c r="B8" s="59">
        <v>7</v>
      </c>
      <c r="C8" s="68"/>
      <c r="D8" s="85"/>
      <c r="E8" s="36"/>
      <c r="F8" s="95"/>
      <c r="G8" s="74" t="str">
        <f t="shared" ca="1" si="0"/>
        <v/>
      </c>
    </row>
    <row r="9" spans="1:9" x14ac:dyDescent="0.25">
      <c r="B9" s="59">
        <v>8</v>
      </c>
      <c r="C9" s="68"/>
      <c r="D9" s="85"/>
      <c r="E9" s="37"/>
      <c r="F9" s="96"/>
      <c r="G9" s="74" t="str">
        <f t="shared" ca="1" si="0"/>
        <v/>
      </c>
    </row>
    <row r="10" spans="1:9" x14ac:dyDescent="0.25">
      <c r="B10" s="59">
        <v>9</v>
      </c>
      <c r="C10" s="68"/>
      <c r="D10" s="85"/>
      <c r="E10" s="37"/>
      <c r="F10" s="95"/>
      <c r="G10" s="74" t="str">
        <f t="shared" ca="1" si="0"/>
        <v/>
      </c>
    </row>
    <row r="11" spans="1:9" ht="14.45" x14ac:dyDescent="0.3">
      <c r="B11" s="59">
        <v>10</v>
      </c>
      <c r="C11" s="68"/>
      <c r="D11" s="85"/>
      <c r="E11" s="37"/>
      <c r="F11" s="96"/>
      <c r="G11" s="74" t="str">
        <f t="shared" ca="1" si="0"/>
        <v/>
      </c>
    </row>
    <row r="12" spans="1:9" ht="14.45" x14ac:dyDescent="0.3">
      <c r="B12" s="59">
        <v>11</v>
      </c>
      <c r="C12" s="68"/>
      <c r="D12" s="85"/>
      <c r="E12" s="37"/>
      <c r="F12" s="96"/>
      <c r="G12" s="74" t="str">
        <f t="shared" ca="1" si="0"/>
        <v/>
      </c>
    </row>
    <row r="13" spans="1:9" x14ac:dyDescent="0.25">
      <c r="B13" s="59">
        <v>12</v>
      </c>
      <c r="C13" s="68"/>
      <c r="D13" s="85"/>
      <c r="E13" s="36"/>
      <c r="F13" s="95"/>
      <c r="G13" s="74" t="str">
        <f t="shared" ca="1" si="0"/>
        <v/>
      </c>
    </row>
    <row r="14" spans="1:9" x14ac:dyDescent="0.25">
      <c r="B14" s="59">
        <v>13</v>
      </c>
      <c r="C14" s="68"/>
      <c r="D14" s="85"/>
      <c r="E14" s="37"/>
      <c r="F14" s="96"/>
      <c r="G14" s="74" t="str">
        <f t="shared" ca="1" si="0"/>
        <v/>
      </c>
    </row>
    <row r="15" spans="1:9" ht="14.45" x14ac:dyDescent="0.3">
      <c r="B15" s="59">
        <v>14</v>
      </c>
      <c r="C15" s="68"/>
      <c r="D15" s="85"/>
      <c r="E15" s="36"/>
      <c r="F15" s="96"/>
      <c r="G15" s="74" t="str">
        <f t="shared" ca="1" si="0"/>
        <v/>
      </c>
    </row>
    <row r="16" spans="1:9" x14ac:dyDescent="0.25">
      <c r="B16" s="59">
        <v>15</v>
      </c>
      <c r="C16" s="68"/>
      <c r="D16" s="85"/>
      <c r="E16" s="37"/>
      <c r="F16" s="96"/>
      <c r="G16" s="74" t="str">
        <f t="shared" ca="1" si="0"/>
        <v/>
      </c>
    </row>
    <row r="17" spans="2:7" ht="14.45" x14ac:dyDescent="0.3">
      <c r="B17" s="59">
        <v>16</v>
      </c>
      <c r="C17" s="68"/>
      <c r="D17" s="85"/>
      <c r="E17" s="37"/>
      <c r="F17" s="96"/>
      <c r="G17" s="74" t="str">
        <f t="shared" ca="1" si="0"/>
        <v/>
      </c>
    </row>
    <row r="18" spans="2:7" ht="14.45" x14ac:dyDescent="0.3">
      <c r="B18" s="59">
        <v>17</v>
      </c>
      <c r="C18" s="68"/>
      <c r="D18" s="85"/>
      <c r="E18" s="37"/>
      <c r="F18" s="96"/>
      <c r="G18" s="74" t="str">
        <f t="shared" ca="1" si="0"/>
        <v/>
      </c>
    </row>
    <row r="19" spans="2:7" ht="14.45" x14ac:dyDescent="0.3">
      <c r="B19" s="59">
        <v>18</v>
      </c>
      <c r="C19" s="68"/>
      <c r="D19" s="85"/>
      <c r="E19" s="37"/>
      <c r="F19" s="96"/>
      <c r="G19" s="74" t="str">
        <f t="shared" ca="1" si="0"/>
        <v/>
      </c>
    </row>
    <row r="20" spans="2:7" x14ac:dyDescent="0.25">
      <c r="B20" s="59">
        <v>19</v>
      </c>
      <c r="C20" s="68"/>
      <c r="D20" s="85"/>
      <c r="E20" s="37"/>
      <c r="F20" s="96"/>
      <c r="G20" s="74" t="str">
        <f t="shared" ca="1" si="0"/>
        <v/>
      </c>
    </row>
    <row r="21" spans="2:7" x14ac:dyDescent="0.25">
      <c r="B21" s="59">
        <v>20</v>
      </c>
      <c r="C21" s="68"/>
      <c r="D21" s="85"/>
      <c r="E21" s="37"/>
      <c r="F21" s="96"/>
      <c r="G21" s="74" t="str">
        <f t="shared" ca="1" si="0"/>
        <v/>
      </c>
    </row>
    <row r="22" spans="2:7" x14ac:dyDescent="0.25">
      <c r="B22" s="59">
        <v>21</v>
      </c>
      <c r="C22" s="68"/>
      <c r="D22" s="85"/>
      <c r="E22" s="37"/>
      <c r="F22" s="96"/>
      <c r="G22" s="74" t="str">
        <f t="shared" ca="1" si="0"/>
        <v/>
      </c>
    </row>
    <row r="23" spans="2:7" x14ac:dyDescent="0.25">
      <c r="B23" s="59">
        <v>22</v>
      </c>
      <c r="C23" s="68"/>
      <c r="D23" s="85"/>
      <c r="E23" s="37"/>
      <c r="F23" s="96"/>
      <c r="G23" s="74" t="str">
        <f t="shared" ca="1" si="0"/>
        <v/>
      </c>
    </row>
    <row r="24" spans="2:7" x14ac:dyDescent="0.25">
      <c r="B24" s="59">
        <v>23</v>
      </c>
      <c r="C24" s="68"/>
      <c r="D24" s="85"/>
      <c r="E24" s="37"/>
      <c r="F24" s="96"/>
      <c r="G24" s="74" t="str">
        <f t="shared" ca="1" si="0"/>
        <v/>
      </c>
    </row>
    <row r="25" spans="2:7" x14ac:dyDescent="0.25">
      <c r="B25" s="59">
        <v>24</v>
      </c>
      <c r="C25" s="68"/>
      <c r="D25" s="85"/>
      <c r="E25" s="37"/>
      <c r="F25" s="96"/>
      <c r="G25" s="74" t="str">
        <f t="shared" ca="1" si="0"/>
        <v/>
      </c>
    </row>
    <row r="26" spans="2:7" x14ac:dyDescent="0.25">
      <c r="B26" s="59">
        <v>25</v>
      </c>
      <c r="C26" s="68"/>
      <c r="D26" s="85"/>
      <c r="E26" s="37"/>
      <c r="F26" s="96"/>
      <c r="G26" s="74" t="str">
        <f t="shared" ca="1" si="0"/>
        <v/>
      </c>
    </row>
    <row r="27" spans="2:7" x14ac:dyDescent="0.25">
      <c r="B27" s="59">
        <v>26</v>
      </c>
      <c r="C27" s="68"/>
      <c r="D27" s="85"/>
      <c r="E27" s="37"/>
      <c r="F27" s="96"/>
      <c r="G27" s="74" t="str">
        <f t="shared" ca="1" si="0"/>
        <v/>
      </c>
    </row>
    <row r="28" spans="2:7" x14ac:dyDescent="0.25">
      <c r="B28" s="59">
        <v>27</v>
      </c>
      <c r="C28" s="68"/>
      <c r="D28" s="85"/>
      <c r="E28" s="37"/>
      <c r="F28" s="96"/>
      <c r="G28" s="74" t="str">
        <f t="shared" ca="1" si="0"/>
        <v/>
      </c>
    </row>
    <row r="29" spans="2:7" x14ac:dyDescent="0.25">
      <c r="B29" s="59">
        <v>28</v>
      </c>
      <c r="C29" s="68"/>
      <c r="D29" s="85"/>
      <c r="E29" s="37"/>
      <c r="F29" s="96"/>
      <c r="G29" s="74" t="str">
        <f t="shared" ca="1" si="0"/>
        <v/>
      </c>
    </row>
    <row r="30" spans="2:7" x14ac:dyDescent="0.25">
      <c r="B30" s="59">
        <v>29</v>
      </c>
      <c r="C30" s="68"/>
      <c r="D30" s="85"/>
      <c r="E30" s="37"/>
      <c r="F30" s="96"/>
      <c r="G30" s="74" t="str">
        <f t="shared" ca="1" si="0"/>
        <v/>
      </c>
    </row>
    <row r="31" spans="2:7" x14ac:dyDescent="0.25">
      <c r="B31" s="59">
        <v>30</v>
      </c>
      <c r="C31" s="68"/>
      <c r="D31" s="85"/>
      <c r="E31" s="37"/>
      <c r="F31" s="96"/>
      <c r="G31" s="74" t="str">
        <f t="shared" ca="1" si="0"/>
        <v/>
      </c>
    </row>
    <row r="32" spans="2:7" x14ac:dyDescent="0.25">
      <c r="B32" s="59">
        <v>31</v>
      </c>
      <c r="C32" s="68"/>
      <c r="D32" s="85"/>
      <c r="E32" s="59"/>
      <c r="F32" s="68"/>
      <c r="G32" s="74" t="str">
        <f t="shared" ca="1" si="0"/>
        <v/>
      </c>
    </row>
    <row r="33" spans="2:7" x14ac:dyDescent="0.25">
      <c r="B33" s="59">
        <v>32</v>
      </c>
      <c r="C33" s="68"/>
      <c r="D33" s="85"/>
      <c r="E33" s="59"/>
      <c r="F33" s="68"/>
      <c r="G33" s="74" t="str">
        <f t="shared" ca="1" si="0"/>
        <v/>
      </c>
    </row>
    <row r="34" spans="2:7" x14ac:dyDescent="0.25">
      <c r="B34" s="59">
        <v>33</v>
      </c>
      <c r="C34" s="68"/>
      <c r="D34" s="85"/>
      <c r="E34" s="59"/>
      <c r="F34" s="68"/>
      <c r="G34" s="74" t="str">
        <f t="shared" ca="1" si="0"/>
        <v/>
      </c>
    </row>
    <row r="35" spans="2:7" x14ac:dyDescent="0.25">
      <c r="B35" s="59">
        <v>34</v>
      </c>
      <c r="C35" s="68"/>
      <c r="D35" s="85"/>
      <c r="E35" s="59"/>
      <c r="F35" s="68"/>
      <c r="G35" s="74" t="str">
        <f t="shared" ca="1" si="0"/>
        <v/>
      </c>
    </row>
    <row r="36" spans="2:7" x14ac:dyDescent="0.25">
      <c r="B36" s="59">
        <v>35</v>
      </c>
      <c r="C36" s="68"/>
      <c r="D36" s="85"/>
      <c r="E36" s="59"/>
      <c r="F36" s="68"/>
      <c r="G36" s="74" t="str">
        <f t="shared" ca="1" si="0"/>
        <v/>
      </c>
    </row>
    <row r="37" spans="2:7" x14ac:dyDescent="0.25">
      <c r="B37" s="59">
        <v>36</v>
      </c>
      <c r="C37" s="68"/>
      <c r="D37" s="85"/>
      <c r="E37" s="59"/>
      <c r="F37" s="68"/>
      <c r="G37" s="74" t="str">
        <f t="shared" ca="1" si="0"/>
        <v/>
      </c>
    </row>
    <row r="38" spans="2:7" x14ac:dyDescent="0.25">
      <c r="B38" s="59">
        <v>37</v>
      </c>
      <c r="C38" s="68"/>
      <c r="D38" s="85"/>
      <c r="E38" s="59"/>
      <c r="F38" s="68"/>
      <c r="G38" s="74" t="str">
        <f t="shared" ca="1" si="0"/>
        <v/>
      </c>
    </row>
    <row r="39" spans="2:7" x14ac:dyDescent="0.25">
      <c r="B39" s="59">
        <v>38</v>
      </c>
      <c r="C39" s="68"/>
      <c r="D39" s="85"/>
      <c r="E39" s="59"/>
      <c r="F39" s="68"/>
      <c r="G39" s="74" t="str">
        <f t="shared" ca="1" si="0"/>
        <v/>
      </c>
    </row>
    <row r="40" spans="2:7" x14ac:dyDescent="0.25">
      <c r="B40" s="59">
        <v>39</v>
      </c>
      <c r="C40" s="68"/>
      <c r="D40" s="85"/>
      <c r="E40" s="59"/>
      <c r="F40" s="68"/>
      <c r="G40" s="74" t="str">
        <f t="shared" ca="1" si="0"/>
        <v/>
      </c>
    </row>
    <row r="41" spans="2:7" x14ac:dyDescent="0.25">
      <c r="B41" s="59">
        <v>40</v>
      </c>
      <c r="C41" s="68"/>
      <c r="D41" s="85"/>
      <c r="E41" s="59"/>
      <c r="F41" s="68"/>
      <c r="G41" s="74" t="str">
        <f t="shared" ca="1" si="0"/>
        <v/>
      </c>
    </row>
    <row r="42" spans="2:7" x14ac:dyDescent="0.25">
      <c r="B42" s="71"/>
      <c r="C42" s="71"/>
    </row>
    <row r="43" spans="2:7" x14ac:dyDescent="0.25">
      <c r="B43" s="71"/>
      <c r="C43" s="71"/>
    </row>
    <row r="44" spans="2:7" x14ac:dyDescent="0.25">
      <c r="B44" s="71"/>
      <c r="C44" s="71"/>
    </row>
    <row r="45" spans="2:7" x14ac:dyDescent="0.25">
      <c r="B45" s="71"/>
      <c r="C45" s="71"/>
    </row>
    <row r="46" spans="2:7" x14ac:dyDescent="0.25">
      <c r="B46" s="71"/>
      <c r="C46" s="71"/>
    </row>
    <row r="47" spans="2:7" x14ac:dyDescent="0.25">
      <c r="B47" s="71"/>
      <c r="C47" s="71"/>
    </row>
    <row r="48" spans="2:7" x14ac:dyDescent="0.25">
      <c r="B48" s="71"/>
      <c r="C48" s="71"/>
    </row>
    <row r="49" spans="2:3" x14ac:dyDescent="0.25">
      <c r="B49" s="71"/>
      <c r="C49" s="71"/>
    </row>
    <row r="50" spans="2:3" x14ac:dyDescent="0.25">
      <c r="B50" s="71"/>
      <c r="C50" s="71"/>
    </row>
    <row r="51" spans="2:3" x14ac:dyDescent="0.25">
      <c r="B51" s="71"/>
      <c r="C51" s="71"/>
    </row>
    <row r="52" spans="2:3" x14ac:dyDescent="0.25">
      <c r="B52" s="71"/>
      <c r="C52" s="71"/>
    </row>
    <row r="53" spans="2:3" x14ac:dyDescent="0.25">
      <c r="B53" s="71"/>
      <c r="C53" s="71"/>
    </row>
    <row r="54" spans="2:3" x14ac:dyDescent="0.25">
      <c r="B54" s="71"/>
      <c r="C54" s="71"/>
    </row>
    <row r="55" spans="2:3" x14ac:dyDescent="0.25">
      <c r="B55" s="71"/>
      <c r="C55" s="71"/>
    </row>
    <row r="56" spans="2:3" x14ac:dyDescent="0.25">
      <c r="B56" s="71"/>
      <c r="C56" s="71"/>
    </row>
    <row r="57" spans="2:3" x14ac:dyDescent="0.25">
      <c r="B57" s="71"/>
      <c r="C57" s="71"/>
    </row>
    <row r="58" spans="2:3" x14ac:dyDescent="0.25">
      <c r="B58" s="71"/>
      <c r="C58" s="71"/>
    </row>
    <row r="59" spans="2:3" x14ac:dyDescent="0.25">
      <c r="B59" s="71"/>
      <c r="C59" s="71"/>
    </row>
    <row r="60" spans="2:3" x14ac:dyDescent="0.25">
      <c r="B60" s="71"/>
      <c r="C60" s="71"/>
    </row>
    <row r="61" spans="2:3" x14ac:dyDescent="0.25">
      <c r="B61" s="71"/>
      <c r="C61" s="71"/>
    </row>
    <row r="62" spans="2:3" x14ac:dyDescent="0.25">
      <c r="B62" s="71"/>
      <c r="C62" s="71"/>
    </row>
    <row r="63" spans="2:3" x14ac:dyDescent="0.25">
      <c r="B63" s="71"/>
      <c r="C63" s="71"/>
    </row>
    <row r="64" spans="2:3" x14ac:dyDescent="0.25">
      <c r="B64" s="71"/>
      <c r="C64" s="71"/>
    </row>
    <row r="65" spans="2:3" x14ac:dyDescent="0.25">
      <c r="B65" s="71"/>
      <c r="C65" s="71"/>
    </row>
    <row r="66" spans="2:3" x14ac:dyDescent="0.25">
      <c r="B66" s="71"/>
      <c r="C66" s="71"/>
    </row>
    <row r="67" spans="2:3" x14ac:dyDescent="0.25">
      <c r="B67" s="71"/>
      <c r="C67" s="71"/>
    </row>
    <row r="68" spans="2:3" x14ac:dyDescent="0.25">
      <c r="B68" s="71"/>
      <c r="C68" s="71"/>
    </row>
    <row r="69" spans="2:3" x14ac:dyDescent="0.25">
      <c r="B69" s="71"/>
      <c r="C69" s="71"/>
    </row>
    <row r="70" spans="2:3" x14ac:dyDescent="0.25">
      <c r="B70" s="71"/>
      <c r="C70" s="71"/>
    </row>
    <row r="71" spans="2:3" x14ac:dyDescent="0.25">
      <c r="B71" s="71"/>
      <c r="C71" s="71"/>
    </row>
    <row r="72" spans="2:3" x14ac:dyDescent="0.25">
      <c r="B72" s="71"/>
      <c r="C72" s="71"/>
    </row>
    <row r="73" spans="2:3" x14ac:dyDescent="0.25">
      <c r="B73" s="71"/>
      <c r="C73" s="71"/>
    </row>
    <row r="74" spans="2:3" x14ac:dyDescent="0.25">
      <c r="B74" s="71"/>
      <c r="C74" s="71"/>
    </row>
    <row r="75" spans="2:3" x14ac:dyDescent="0.25">
      <c r="B75" s="71"/>
      <c r="C75" s="71"/>
    </row>
    <row r="76" spans="2:3" x14ac:dyDescent="0.25">
      <c r="B76" s="71"/>
      <c r="C76" s="71"/>
    </row>
    <row r="77" spans="2:3" x14ac:dyDescent="0.25">
      <c r="B77" s="71"/>
      <c r="C77" s="71"/>
    </row>
    <row r="78" spans="2:3" x14ac:dyDescent="0.25">
      <c r="B78" s="71"/>
      <c r="C78" s="71"/>
    </row>
    <row r="79" spans="2:3" x14ac:dyDescent="0.25">
      <c r="B79" s="71"/>
      <c r="C79" s="71"/>
    </row>
    <row r="80" spans="2:3" x14ac:dyDescent="0.25">
      <c r="B80" s="71"/>
      <c r="C80" s="71"/>
    </row>
    <row r="81" spans="2:3" x14ac:dyDescent="0.25">
      <c r="B81" s="71"/>
      <c r="C81" s="71"/>
    </row>
    <row r="82" spans="2:3" x14ac:dyDescent="0.25">
      <c r="B82" s="71"/>
      <c r="C82" s="71"/>
    </row>
    <row r="83" spans="2:3" x14ac:dyDescent="0.25">
      <c r="B83" s="71"/>
      <c r="C83" s="71"/>
    </row>
    <row r="84" spans="2:3" x14ac:dyDescent="0.25">
      <c r="B84" s="71"/>
      <c r="C84" s="71"/>
    </row>
    <row r="85" spans="2:3" x14ac:dyDescent="0.25">
      <c r="B85" s="71"/>
      <c r="C85" s="71"/>
    </row>
    <row r="86" spans="2:3" x14ac:dyDescent="0.25">
      <c r="B86" s="71"/>
      <c r="C86" s="71"/>
    </row>
    <row r="87" spans="2:3" x14ac:dyDescent="0.25">
      <c r="B87" s="71"/>
      <c r="C87" s="71"/>
    </row>
    <row r="88" spans="2:3" x14ac:dyDescent="0.25">
      <c r="B88" s="71"/>
      <c r="C88" s="71"/>
    </row>
    <row r="89" spans="2:3" x14ac:dyDescent="0.25">
      <c r="B89" s="71"/>
      <c r="C89" s="71"/>
    </row>
    <row r="90" spans="2:3" x14ac:dyDescent="0.25">
      <c r="B90" s="71"/>
      <c r="C90" s="71"/>
    </row>
    <row r="91" spans="2:3" x14ac:dyDescent="0.25">
      <c r="B91" s="71"/>
      <c r="C91" s="71"/>
    </row>
    <row r="92" spans="2:3" x14ac:dyDescent="0.25">
      <c r="B92" s="71"/>
      <c r="C92" s="71"/>
    </row>
    <row r="93" spans="2:3" x14ac:dyDescent="0.25">
      <c r="B93" s="71"/>
      <c r="C93" s="71"/>
    </row>
    <row r="94" spans="2:3" x14ac:dyDescent="0.25">
      <c r="B94" s="71"/>
      <c r="C94" s="71"/>
    </row>
    <row r="95" spans="2:3" x14ac:dyDescent="0.25">
      <c r="B95" s="71"/>
      <c r="C95" s="71"/>
    </row>
    <row r="96" spans="2:3" x14ac:dyDescent="0.25">
      <c r="B96" s="71"/>
      <c r="C96" s="71"/>
    </row>
    <row r="97" spans="2:3" x14ac:dyDescent="0.25">
      <c r="B97" s="71"/>
      <c r="C97" s="71"/>
    </row>
    <row r="98" spans="2:3" x14ac:dyDescent="0.25">
      <c r="B98" s="71"/>
      <c r="C98" s="71"/>
    </row>
    <row r="99" spans="2:3" x14ac:dyDescent="0.25">
      <c r="B99" s="71"/>
      <c r="C99" s="71"/>
    </row>
    <row r="100" spans="2:3" x14ac:dyDescent="0.25">
      <c r="B100" s="71"/>
      <c r="C100" s="71"/>
    </row>
    <row r="101" spans="2:3" x14ac:dyDescent="0.25">
      <c r="B101" s="71"/>
      <c r="C101" s="71"/>
    </row>
    <row r="102" spans="2:3" x14ac:dyDescent="0.25">
      <c r="B102" s="71"/>
      <c r="C102" s="71"/>
    </row>
    <row r="103" spans="2:3" x14ac:dyDescent="0.25">
      <c r="B103" s="71"/>
      <c r="C103" s="71"/>
    </row>
    <row r="104" spans="2:3" x14ac:dyDescent="0.25">
      <c r="B104" s="71"/>
      <c r="C104" s="71"/>
    </row>
    <row r="105" spans="2:3" x14ac:dyDescent="0.25">
      <c r="B105" s="71"/>
      <c r="C105" s="71"/>
    </row>
    <row r="106" spans="2:3" x14ac:dyDescent="0.25">
      <c r="B106" s="71"/>
      <c r="C106" s="71"/>
    </row>
    <row r="107" spans="2:3" x14ac:dyDescent="0.25">
      <c r="B107" s="71"/>
      <c r="C107" s="71"/>
    </row>
    <row r="108" spans="2:3" x14ac:dyDescent="0.25">
      <c r="B108" s="71"/>
      <c r="C108" s="71"/>
    </row>
    <row r="109" spans="2:3" x14ac:dyDescent="0.25">
      <c r="B109" s="71"/>
      <c r="C109" s="71"/>
    </row>
    <row r="110" spans="2:3" x14ac:dyDescent="0.25">
      <c r="B110" s="71"/>
      <c r="C110" s="71"/>
    </row>
    <row r="111" spans="2:3" x14ac:dyDescent="0.25">
      <c r="B111" s="71"/>
      <c r="C111" s="71"/>
    </row>
    <row r="112" spans="2:3" x14ac:dyDescent="0.25">
      <c r="B112" s="71"/>
      <c r="C112" s="71"/>
    </row>
    <row r="113" spans="2:3" x14ac:dyDescent="0.25">
      <c r="B113" s="71"/>
      <c r="C113" s="71"/>
    </row>
    <row r="114" spans="2:3" x14ac:dyDescent="0.25">
      <c r="B114" s="71"/>
      <c r="C114" s="71"/>
    </row>
    <row r="115" spans="2:3" x14ac:dyDescent="0.25">
      <c r="B115" s="71"/>
      <c r="C115" s="71"/>
    </row>
    <row r="116" spans="2:3" x14ac:dyDescent="0.25">
      <c r="B116" s="71"/>
      <c r="C116" s="71"/>
    </row>
    <row r="117" spans="2:3" x14ac:dyDescent="0.25">
      <c r="B117" s="71"/>
      <c r="C117" s="71"/>
    </row>
    <row r="118" spans="2:3" x14ac:dyDescent="0.25">
      <c r="B118" s="71"/>
      <c r="C118" s="71"/>
    </row>
    <row r="119" spans="2:3" x14ac:dyDescent="0.25">
      <c r="B119" s="71"/>
      <c r="C119" s="71"/>
    </row>
    <row r="120" spans="2:3" x14ac:dyDescent="0.25">
      <c r="B120" s="71"/>
      <c r="C120" s="71"/>
    </row>
    <row r="121" spans="2:3" x14ac:dyDescent="0.25">
      <c r="B121" s="71"/>
      <c r="C121" s="71"/>
    </row>
    <row r="122" spans="2:3" x14ac:dyDescent="0.25">
      <c r="B122" s="71"/>
      <c r="C122" s="71"/>
    </row>
    <row r="123" spans="2:3" x14ac:dyDescent="0.25">
      <c r="B123" s="71"/>
      <c r="C123" s="71"/>
    </row>
    <row r="124" spans="2:3" x14ac:dyDescent="0.25">
      <c r="B124" s="71"/>
      <c r="C124" s="71"/>
    </row>
    <row r="125" spans="2:3" x14ac:dyDescent="0.25">
      <c r="B125" s="71"/>
      <c r="C125" s="71"/>
    </row>
    <row r="126" spans="2:3" x14ac:dyDescent="0.25">
      <c r="B126" s="71"/>
      <c r="C126" s="71"/>
    </row>
    <row r="127" spans="2:3" x14ac:dyDescent="0.25">
      <c r="B127" s="71"/>
      <c r="C127" s="71"/>
    </row>
    <row r="128" spans="2:3" x14ac:dyDescent="0.25">
      <c r="B128" s="71"/>
      <c r="C128" s="71"/>
    </row>
    <row r="129" spans="2:3" x14ac:dyDescent="0.25">
      <c r="B129" s="71"/>
      <c r="C129" s="71"/>
    </row>
    <row r="130" spans="2:3" x14ac:dyDescent="0.25">
      <c r="B130" s="71"/>
      <c r="C130" s="71"/>
    </row>
    <row r="131" spans="2:3" x14ac:dyDescent="0.25">
      <c r="B131" s="71"/>
      <c r="C131" s="71"/>
    </row>
    <row r="132" spans="2:3" x14ac:dyDescent="0.25">
      <c r="B132" s="71"/>
      <c r="C132" s="71"/>
    </row>
    <row r="133" spans="2:3" x14ac:dyDescent="0.25">
      <c r="B133" s="71"/>
      <c r="C133" s="71"/>
    </row>
    <row r="134" spans="2:3" x14ac:dyDescent="0.25">
      <c r="B134" s="71"/>
      <c r="C134" s="71"/>
    </row>
    <row r="135" spans="2:3" x14ac:dyDescent="0.25">
      <c r="B135" s="71"/>
      <c r="C135" s="71"/>
    </row>
    <row r="136" spans="2:3" x14ac:dyDescent="0.25">
      <c r="B136" s="71"/>
      <c r="C136" s="71"/>
    </row>
    <row r="137" spans="2:3" x14ac:dyDescent="0.25">
      <c r="B137" s="71"/>
      <c r="C137" s="71"/>
    </row>
    <row r="138" spans="2:3" x14ac:dyDescent="0.25">
      <c r="B138" s="71"/>
      <c r="C138" s="71"/>
    </row>
    <row r="139" spans="2:3" x14ac:dyDescent="0.25">
      <c r="B139" s="71"/>
      <c r="C139" s="71"/>
    </row>
    <row r="140" spans="2:3" x14ac:dyDescent="0.25">
      <c r="B140" s="71"/>
      <c r="C140" s="71"/>
    </row>
    <row r="141" spans="2:3" x14ac:dyDescent="0.25">
      <c r="B141" s="71"/>
      <c r="C141" s="71"/>
    </row>
    <row r="142" spans="2:3" x14ac:dyDescent="0.25">
      <c r="B142" s="71"/>
      <c r="C142" s="71"/>
    </row>
    <row r="143" spans="2:3" x14ac:dyDescent="0.25">
      <c r="B143" s="71"/>
      <c r="C143" s="71"/>
    </row>
    <row r="144" spans="2:3" x14ac:dyDescent="0.25">
      <c r="B144" s="71"/>
      <c r="C144" s="71"/>
    </row>
    <row r="145" spans="2:3" x14ac:dyDescent="0.25">
      <c r="B145" s="71"/>
      <c r="C145" s="71"/>
    </row>
    <row r="146" spans="2:3" x14ac:dyDescent="0.25">
      <c r="B146" s="71"/>
      <c r="C146" s="71"/>
    </row>
    <row r="147" spans="2:3" x14ac:dyDescent="0.25">
      <c r="B147" s="71"/>
      <c r="C147" s="71"/>
    </row>
    <row r="148" spans="2:3" x14ac:dyDescent="0.25">
      <c r="B148" s="71"/>
      <c r="C148" s="71"/>
    </row>
    <row r="149" spans="2:3" x14ac:dyDescent="0.25">
      <c r="B149" s="71"/>
      <c r="C149" s="71"/>
    </row>
    <row r="150" spans="2:3" x14ac:dyDescent="0.25">
      <c r="B150" s="71"/>
      <c r="C150" s="71"/>
    </row>
    <row r="151" spans="2:3" x14ac:dyDescent="0.25">
      <c r="B151" s="71"/>
      <c r="C151" s="71"/>
    </row>
    <row r="152" spans="2:3" x14ac:dyDescent="0.25">
      <c r="B152" s="71"/>
      <c r="C152" s="71"/>
    </row>
    <row r="153" spans="2:3" x14ac:dyDescent="0.25">
      <c r="B153" s="71"/>
      <c r="C153" s="71"/>
    </row>
    <row r="154" spans="2:3" x14ac:dyDescent="0.25">
      <c r="B154" s="71"/>
      <c r="C154" s="71"/>
    </row>
    <row r="155" spans="2:3" x14ac:dyDescent="0.25">
      <c r="B155" s="71"/>
      <c r="C155" s="71"/>
    </row>
    <row r="156" spans="2:3" x14ac:dyDescent="0.25">
      <c r="B156" s="71"/>
      <c r="C156" s="71"/>
    </row>
    <row r="157" spans="2:3" x14ac:dyDescent="0.25">
      <c r="B157" s="71"/>
      <c r="C157" s="71"/>
    </row>
    <row r="158" spans="2:3" x14ac:dyDescent="0.25">
      <c r="B158" s="71"/>
      <c r="C158" s="71"/>
    </row>
    <row r="159" spans="2:3" x14ac:dyDescent="0.25">
      <c r="B159" s="71"/>
      <c r="C159" s="71"/>
    </row>
    <row r="160" spans="2:3" x14ac:dyDescent="0.25">
      <c r="B160" s="71"/>
      <c r="C160" s="71"/>
    </row>
    <row r="161" spans="2:3" x14ac:dyDescent="0.25">
      <c r="B161" s="71"/>
      <c r="C161" s="71"/>
    </row>
    <row r="162" spans="2:3" x14ac:dyDescent="0.25">
      <c r="B162" s="71"/>
      <c r="C162" s="71"/>
    </row>
    <row r="163" spans="2:3" x14ac:dyDescent="0.25">
      <c r="B163" s="71"/>
      <c r="C163" s="71"/>
    </row>
    <row r="164" spans="2:3" x14ac:dyDescent="0.25">
      <c r="B164" s="71"/>
      <c r="C164" s="71"/>
    </row>
    <row r="165" spans="2:3" x14ac:dyDescent="0.25">
      <c r="B165" s="71"/>
      <c r="C165" s="71"/>
    </row>
    <row r="166" spans="2:3" x14ac:dyDescent="0.25">
      <c r="B166" s="71"/>
      <c r="C166" s="71"/>
    </row>
    <row r="167" spans="2:3" x14ac:dyDescent="0.25">
      <c r="B167" s="71"/>
      <c r="C167" s="71"/>
    </row>
    <row r="168" spans="2:3" x14ac:dyDescent="0.25">
      <c r="B168" s="71"/>
      <c r="C168" s="71"/>
    </row>
    <row r="169" spans="2:3" x14ac:dyDescent="0.25">
      <c r="B169" s="71"/>
      <c r="C169" s="71"/>
    </row>
    <row r="170" spans="2:3" x14ac:dyDescent="0.25">
      <c r="B170" s="71"/>
      <c r="C170" s="71"/>
    </row>
    <row r="171" spans="2:3" x14ac:dyDescent="0.25">
      <c r="B171" s="71"/>
      <c r="C171" s="71"/>
    </row>
    <row r="172" spans="2:3" x14ac:dyDescent="0.25">
      <c r="B172" s="71"/>
      <c r="C172" s="71"/>
    </row>
    <row r="173" spans="2:3" x14ac:dyDescent="0.25">
      <c r="B173" s="71"/>
      <c r="C173" s="71"/>
    </row>
    <row r="174" spans="2:3" x14ac:dyDescent="0.25">
      <c r="B174" s="71"/>
      <c r="C174" s="71"/>
    </row>
    <row r="175" spans="2:3" x14ac:dyDescent="0.25">
      <c r="B175" s="71"/>
      <c r="C175" s="71"/>
    </row>
    <row r="176" spans="2:3" x14ac:dyDescent="0.25">
      <c r="B176" s="71"/>
      <c r="C176" s="71"/>
    </row>
    <row r="177" spans="2:3" x14ac:dyDescent="0.25">
      <c r="B177" s="71"/>
      <c r="C177" s="71"/>
    </row>
    <row r="178" spans="2:3" x14ac:dyDescent="0.25">
      <c r="B178" s="71"/>
      <c r="C178" s="71"/>
    </row>
    <row r="179" spans="2:3" x14ac:dyDescent="0.25">
      <c r="B179" s="71"/>
      <c r="C179" s="71"/>
    </row>
    <row r="180" spans="2:3" x14ac:dyDescent="0.25">
      <c r="B180" s="71"/>
      <c r="C180" s="71"/>
    </row>
    <row r="181" spans="2:3" x14ac:dyDescent="0.25">
      <c r="B181" s="71"/>
      <c r="C181" s="71"/>
    </row>
    <row r="182" spans="2:3" x14ac:dyDescent="0.25">
      <c r="B182" s="71"/>
      <c r="C182" s="71"/>
    </row>
    <row r="183" spans="2:3" x14ac:dyDescent="0.25">
      <c r="B183" s="71"/>
      <c r="C183" s="71"/>
    </row>
    <row r="184" spans="2:3" x14ac:dyDescent="0.25">
      <c r="B184" s="71"/>
      <c r="C184" s="71"/>
    </row>
    <row r="185" spans="2:3" x14ac:dyDescent="0.25">
      <c r="B185" s="71"/>
      <c r="C185" s="71"/>
    </row>
    <row r="186" spans="2:3" x14ac:dyDescent="0.25">
      <c r="B186" s="71"/>
      <c r="C186" s="71"/>
    </row>
    <row r="187" spans="2:3" x14ac:dyDescent="0.25">
      <c r="B187" s="71"/>
      <c r="C187" s="71"/>
    </row>
    <row r="188" spans="2:3" x14ac:dyDescent="0.25">
      <c r="B188" s="71"/>
      <c r="C188" s="71"/>
    </row>
    <row r="189" spans="2:3" x14ac:dyDescent="0.25">
      <c r="B189" s="71"/>
      <c r="C189" s="71"/>
    </row>
    <row r="190" spans="2:3" x14ac:dyDescent="0.25">
      <c r="B190" s="71"/>
      <c r="C190" s="71"/>
    </row>
    <row r="191" spans="2:3" x14ac:dyDescent="0.25">
      <c r="B191" s="71"/>
      <c r="C191" s="71"/>
    </row>
    <row r="192" spans="2:3" x14ac:dyDescent="0.25">
      <c r="B192" s="71"/>
      <c r="C192" s="71"/>
    </row>
    <row r="193" spans="2:3" x14ac:dyDescent="0.25">
      <c r="B193" s="71"/>
      <c r="C193" s="71"/>
    </row>
    <row r="194" spans="2:3" x14ac:dyDescent="0.25">
      <c r="B194" s="71"/>
      <c r="C194" s="71"/>
    </row>
    <row r="195" spans="2:3" x14ac:dyDescent="0.25">
      <c r="B195" s="71"/>
      <c r="C195" s="71"/>
    </row>
    <row r="196" spans="2:3" x14ac:dyDescent="0.25">
      <c r="B196" s="71"/>
      <c r="C196" s="71"/>
    </row>
    <row r="197" spans="2:3" x14ac:dyDescent="0.25">
      <c r="B197" s="71"/>
      <c r="C197" s="71"/>
    </row>
    <row r="198" spans="2:3" x14ac:dyDescent="0.25">
      <c r="B198" s="71"/>
      <c r="C198" s="71"/>
    </row>
    <row r="199" spans="2:3" x14ac:dyDescent="0.25">
      <c r="B199" s="71"/>
      <c r="C199" s="71"/>
    </row>
    <row r="200" spans="2:3" x14ac:dyDescent="0.25">
      <c r="B200" s="71"/>
      <c r="C200" s="71"/>
    </row>
    <row r="201" spans="2:3" x14ac:dyDescent="0.25">
      <c r="B201" s="71"/>
      <c r="C201" s="71"/>
    </row>
    <row r="202" spans="2:3" x14ac:dyDescent="0.25">
      <c r="B202" s="71"/>
      <c r="C202" s="71"/>
    </row>
    <row r="203" spans="2:3" x14ac:dyDescent="0.25">
      <c r="B203" s="71"/>
      <c r="C203" s="71"/>
    </row>
    <row r="204" spans="2:3" x14ac:dyDescent="0.25">
      <c r="B204" s="71"/>
      <c r="C204" s="71"/>
    </row>
    <row r="205" spans="2:3" x14ac:dyDescent="0.25">
      <c r="B205" s="71"/>
      <c r="C205" s="71"/>
    </row>
    <row r="206" spans="2:3" x14ac:dyDescent="0.25">
      <c r="B206" s="71"/>
      <c r="C206" s="71"/>
    </row>
    <row r="207" spans="2:3" x14ac:dyDescent="0.25">
      <c r="B207" s="71"/>
      <c r="C207" s="71"/>
    </row>
    <row r="208" spans="2:3" x14ac:dyDescent="0.25">
      <c r="B208" s="71"/>
      <c r="C208" s="71"/>
    </row>
    <row r="209" spans="2:3" x14ac:dyDescent="0.25">
      <c r="B209" s="71"/>
      <c r="C209" s="71"/>
    </row>
    <row r="210" spans="2:3" x14ac:dyDescent="0.25">
      <c r="B210" s="71"/>
      <c r="C210" s="71"/>
    </row>
    <row r="211" spans="2:3" x14ac:dyDescent="0.25">
      <c r="B211" s="71"/>
      <c r="C211" s="71"/>
    </row>
    <row r="212" spans="2:3" x14ac:dyDescent="0.25">
      <c r="B212" s="71"/>
      <c r="C212" s="71"/>
    </row>
    <row r="213" spans="2:3" x14ac:dyDescent="0.25">
      <c r="B213" s="71"/>
      <c r="C213" s="71"/>
    </row>
    <row r="214" spans="2:3" x14ac:dyDescent="0.25">
      <c r="B214" s="71"/>
      <c r="C214" s="71"/>
    </row>
    <row r="215" spans="2:3" x14ac:dyDescent="0.25">
      <c r="B215" s="71"/>
      <c r="C215" s="71"/>
    </row>
    <row r="216" spans="2:3" x14ac:dyDescent="0.25">
      <c r="B216" s="71"/>
      <c r="C216" s="71"/>
    </row>
    <row r="217" spans="2:3" x14ac:dyDescent="0.25">
      <c r="B217" s="71"/>
      <c r="C217" s="71"/>
    </row>
    <row r="218" spans="2:3" x14ac:dyDescent="0.25">
      <c r="B218" s="71"/>
      <c r="C218" s="71"/>
    </row>
    <row r="219" spans="2:3" x14ac:dyDescent="0.25">
      <c r="B219" s="71"/>
      <c r="C219" s="71"/>
    </row>
    <row r="220" spans="2:3" x14ac:dyDescent="0.25">
      <c r="B220" s="71"/>
      <c r="C220" s="71"/>
    </row>
    <row r="221" spans="2:3" x14ac:dyDescent="0.25">
      <c r="B221" s="71"/>
      <c r="C221" s="71"/>
    </row>
    <row r="222" spans="2:3" x14ac:dyDescent="0.25">
      <c r="B222" s="71"/>
      <c r="C222" s="71"/>
    </row>
    <row r="223" spans="2:3" x14ac:dyDescent="0.25">
      <c r="B223" s="71"/>
      <c r="C223" s="71"/>
    </row>
    <row r="224" spans="2:3" x14ac:dyDescent="0.25">
      <c r="B224" s="71"/>
      <c r="C224" s="71"/>
    </row>
    <row r="225" spans="2:3" x14ac:dyDescent="0.25">
      <c r="B225" s="71"/>
      <c r="C225" s="71"/>
    </row>
    <row r="226" spans="2:3" x14ac:dyDescent="0.25">
      <c r="B226" s="71"/>
      <c r="C226" s="71"/>
    </row>
    <row r="227" spans="2:3" x14ac:dyDescent="0.25">
      <c r="B227" s="71"/>
      <c r="C227" s="71"/>
    </row>
    <row r="228" spans="2:3" x14ac:dyDescent="0.25">
      <c r="B228" s="71"/>
      <c r="C228" s="71"/>
    </row>
    <row r="229" spans="2:3" x14ac:dyDescent="0.25">
      <c r="B229" s="71"/>
      <c r="C229" s="71"/>
    </row>
    <row r="230" spans="2:3" x14ac:dyDescent="0.25">
      <c r="B230" s="71"/>
      <c r="C230" s="71"/>
    </row>
    <row r="231" spans="2:3" x14ac:dyDescent="0.25">
      <c r="B231" s="71"/>
      <c r="C231" s="71"/>
    </row>
    <row r="232" spans="2:3" x14ac:dyDescent="0.25">
      <c r="B232" s="71"/>
      <c r="C232" s="71"/>
    </row>
    <row r="233" spans="2:3" x14ac:dyDescent="0.25">
      <c r="B233" s="71"/>
      <c r="C233" s="71"/>
    </row>
    <row r="234" spans="2:3" x14ac:dyDescent="0.25">
      <c r="B234" s="71"/>
      <c r="C234" s="71"/>
    </row>
    <row r="235" spans="2:3" x14ac:dyDescent="0.25">
      <c r="B235" s="71"/>
      <c r="C235" s="71"/>
    </row>
    <row r="236" spans="2:3" x14ac:dyDescent="0.25">
      <c r="B236" s="71"/>
      <c r="C236" s="71"/>
    </row>
    <row r="237" spans="2:3" x14ac:dyDescent="0.25">
      <c r="B237" s="71"/>
      <c r="C237" s="71"/>
    </row>
    <row r="238" spans="2:3" x14ac:dyDescent="0.25">
      <c r="B238" s="71"/>
      <c r="C238" s="71"/>
    </row>
    <row r="239" spans="2:3" x14ac:dyDescent="0.25">
      <c r="B239" s="71"/>
      <c r="C239" s="71"/>
    </row>
    <row r="240" spans="2:3" x14ac:dyDescent="0.25">
      <c r="B240" s="71"/>
      <c r="C240" s="71"/>
    </row>
    <row r="241" spans="2:3" x14ac:dyDescent="0.25">
      <c r="B241" s="71"/>
      <c r="C241" s="71"/>
    </row>
    <row r="242" spans="2:3" x14ac:dyDescent="0.25">
      <c r="B242" s="71"/>
      <c r="C242" s="71"/>
    </row>
    <row r="243" spans="2:3" x14ac:dyDescent="0.25">
      <c r="B243" s="71"/>
      <c r="C243" s="71"/>
    </row>
    <row r="244" spans="2:3" x14ac:dyDescent="0.25">
      <c r="B244" s="71"/>
      <c r="C244" s="71"/>
    </row>
    <row r="245" spans="2:3" x14ac:dyDescent="0.25">
      <c r="B245" s="71"/>
      <c r="C245" s="71"/>
    </row>
    <row r="246" spans="2:3" x14ac:dyDescent="0.25">
      <c r="B246" s="71"/>
      <c r="C246" s="71"/>
    </row>
    <row r="247" spans="2:3" x14ac:dyDescent="0.25">
      <c r="B247" s="71"/>
      <c r="C247" s="71"/>
    </row>
    <row r="248" spans="2:3" x14ac:dyDescent="0.25">
      <c r="B248" s="71"/>
      <c r="C248" s="71"/>
    </row>
    <row r="249" spans="2:3" x14ac:dyDescent="0.25">
      <c r="B249" s="71"/>
      <c r="C249" s="71"/>
    </row>
    <row r="250" spans="2:3" x14ac:dyDescent="0.25">
      <c r="B250" s="71"/>
      <c r="C250" s="71"/>
    </row>
    <row r="251" spans="2:3" x14ac:dyDescent="0.25">
      <c r="B251" s="71"/>
      <c r="C251" s="71"/>
    </row>
    <row r="252" spans="2:3" x14ac:dyDescent="0.25">
      <c r="B252" s="71"/>
      <c r="C252" s="71"/>
    </row>
    <row r="253" spans="2:3" x14ac:dyDescent="0.25">
      <c r="B253" s="71"/>
      <c r="C253" s="71"/>
    </row>
    <row r="254" spans="2:3" x14ac:dyDescent="0.25">
      <c r="B254" s="71"/>
      <c r="C254" s="71"/>
    </row>
    <row r="255" spans="2:3" x14ac:dyDescent="0.25">
      <c r="B255" s="71"/>
      <c r="C255" s="71"/>
    </row>
    <row r="256" spans="2:3" x14ac:dyDescent="0.25">
      <c r="B256" s="71"/>
      <c r="C256" s="71"/>
    </row>
    <row r="257" spans="2:3" x14ac:dyDescent="0.25">
      <c r="B257" s="71"/>
      <c r="C257" s="71"/>
    </row>
    <row r="258" spans="2:3" x14ac:dyDescent="0.25">
      <c r="B258" s="71"/>
      <c r="C258" s="71"/>
    </row>
    <row r="259" spans="2:3" x14ac:dyDescent="0.25">
      <c r="B259" s="71"/>
      <c r="C259" s="71"/>
    </row>
    <row r="260" spans="2:3" x14ac:dyDescent="0.25">
      <c r="B260" s="71"/>
      <c r="C260" s="71"/>
    </row>
    <row r="261" spans="2:3" x14ac:dyDescent="0.25">
      <c r="B261" s="71"/>
      <c r="C261" s="71"/>
    </row>
    <row r="262" spans="2:3" x14ac:dyDescent="0.25">
      <c r="B262" s="71"/>
      <c r="C262" s="71"/>
    </row>
    <row r="263" spans="2:3" x14ac:dyDescent="0.25">
      <c r="B263" s="71"/>
      <c r="C263" s="71"/>
    </row>
    <row r="264" spans="2:3" x14ac:dyDescent="0.25">
      <c r="B264" s="71"/>
      <c r="C264" s="71"/>
    </row>
    <row r="265" spans="2:3" x14ac:dyDescent="0.25">
      <c r="B265" s="71"/>
      <c r="C265" s="71"/>
    </row>
    <row r="266" spans="2:3" x14ac:dyDescent="0.25">
      <c r="B266" s="71"/>
      <c r="C266" s="71"/>
    </row>
    <row r="267" spans="2:3" x14ac:dyDescent="0.25">
      <c r="B267" s="71"/>
      <c r="C267" s="71"/>
    </row>
    <row r="268" spans="2:3" x14ac:dyDescent="0.25">
      <c r="B268" s="71"/>
      <c r="C268" s="71"/>
    </row>
    <row r="269" spans="2:3" x14ac:dyDescent="0.25">
      <c r="B269" s="71"/>
      <c r="C269" s="71"/>
    </row>
    <row r="270" spans="2:3" x14ac:dyDescent="0.25">
      <c r="B270" s="71"/>
      <c r="C270" s="71"/>
    </row>
    <row r="271" spans="2:3" x14ac:dyDescent="0.25">
      <c r="B271" s="71"/>
      <c r="C271" s="71"/>
    </row>
    <row r="272" spans="2:3" x14ac:dyDescent="0.25">
      <c r="B272" s="71"/>
      <c r="C272" s="71"/>
    </row>
    <row r="273" spans="2:3" x14ac:dyDescent="0.25">
      <c r="B273" s="71"/>
      <c r="C273" s="71"/>
    </row>
    <row r="274" spans="2:3" x14ac:dyDescent="0.25">
      <c r="B274" s="71"/>
      <c r="C274" s="71"/>
    </row>
    <row r="275" spans="2:3" x14ac:dyDescent="0.25">
      <c r="B275" s="71"/>
      <c r="C275" s="71"/>
    </row>
    <row r="276" spans="2:3" x14ac:dyDescent="0.25">
      <c r="B276" s="71"/>
      <c r="C276" s="71"/>
    </row>
    <row r="277" spans="2:3" x14ac:dyDescent="0.25">
      <c r="B277" s="71"/>
      <c r="C277" s="71"/>
    </row>
    <row r="278" spans="2:3" x14ac:dyDescent="0.25">
      <c r="B278" s="71"/>
      <c r="C278" s="71"/>
    </row>
    <row r="279" spans="2:3" x14ac:dyDescent="0.25">
      <c r="B279" s="71"/>
      <c r="C279" s="71"/>
    </row>
    <row r="280" spans="2:3" x14ac:dyDescent="0.25">
      <c r="B280" s="71"/>
      <c r="C280" s="71"/>
    </row>
    <row r="281" spans="2:3" x14ac:dyDescent="0.25">
      <c r="B281" s="71"/>
      <c r="C281" s="71"/>
    </row>
    <row r="282" spans="2:3" x14ac:dyDescent="0.25">
      <c r="B282" s="71"/>
      <c r="C282" s="71"/>
    </row>
    <row r="283" spans="2:3" x14ac:dyDescent="0.25">
      <c r="B283" s="71"/>
      <c r="C283" s="71"/>
    </row>
    <row r="284" spans="2:3" x14ac:dyDescent="0.25">
      <c r="B284" s="71"/>
      <c r="C284" s="71"/>
    </row>
    <row r="285" spans="2:3" x14ac:dyDescent="0.25">
      <c r="B285" s="71"/>
      <c r="C285" s="71"/>
    </row>
    <row r="286" spans="2:3" x14ac:dyDescent="0.25">
      <c r="B286" s="71"/>
      <c r="C286" s="71"/>
    </row>
    <row r="287" spans="2:3" x14ac:dyDescent="0.25">
      <c r="B287" s="71"/>
      <c r="C287" s="71"/>
    </row>
    <row r="288" spans="2:3" x14ac:dyDescent="0.25">
      <c r="B288" s="71"/>
      <c r="C288" s="71"/>
    </row>
    <row r="289" spans="2:3" x14ac:dyDescent="0.25">
      <c r="B289" s="71"/>
      <c r="C289" s="71"/>
    </row>
    <row r="290" spans="2:3" x14ac:dyDescent="0.25">
      <c r="B290" s="71"/>
      <c r="C290" s="71"/>
    </row>
    <row r="291" spans="2:3" x14ac:dyDescent="0.25">
      <c r="B291" s="71"/>
      <c r="C291" s="71"/>
    </row>
    <row r="292" spans="2:3" x14ac:dyDescent="0.25">
      <c r="B292" s="71"/>
      <c r="C292" s="71"/>
    </row>
    <row r="293" spans="2:3" x14ac:dyDescent="0.25">
      <c r="B293" s="71"/>
      <c r="C293" s="71"/>
    </row>
    <row r="294" spans="2:3" x14ac:dyDescent="0.25">
      <c r="B294" s="71"/>
      <c r="C294" s="71"/>
    </row>
    <row r="295" spans="2:3" x14ac:dyDescent="0.25">
      <c r="B295" s="71"/>
      <c r="C295" s="71"/>
    </row>
    <row r="296" spans="2:3" x14ac:dyDescent="0.25">
      <c r="B296" s="71"/>
      <c r="C296" s="71"/>
    </row>
    <row r="297" spans="2:3" x14ac:dyDescent="0.25">
      <c r="B297" s="71"/>
      <c r="C297" s="71"/>
    </row>
    <row r="298" spans="2:3" x14ac:dyDescent="0.25">
      <c r="B298" s="71"/>
      <c r="C298" s="71"/>
    </row>
    <row r="299" spans="2:3" x14ac:dyDescent="0.25">
      <c r="B299" s="71"/>
      <c r="C299" s="71"/>
    </row>
    <row r="300" spans="2:3" x14ac:dyDescent="0.25">
      <c r="B300" s="71"/>
      <c r="C300" s="71"/>
    </row>
    <row r="301" spans="2:3" x14ac:dyDescent="0.25">
      <c r="B301" s="71"/>
      <c r="C301" s="71"/>
    </row>
    <row r="302" spans="2:3" x14ac:dyDescent="0.25">
      <c r="B302" s="71"/>
      <c r="C302" s="71"/>
    </row>
    <row r="303" spans="2:3" x14ac:dyDescent="0.25">
      <c r="B303" s="71"/>
      <c r="C303" s="71"/>
    </row>
    <row r="304" spans="2:3" x14ac:dyDescent="0.25">
      <c r="B304" s="71"/>
      <c r="C304" s="71"/>
    </row>
    <row r="305" spans="2:3" x14ac:dyDescent="0.25">
      <c r="B305" s="71"/>
      <c r="C305" s="71"/>
    </row>
    <row r="306" spans="2:3" x14ac:dyDescent="0.25">
      <c r="B306" s="71"/>
      <c r="C306" s="71"/>
    </row>
    <row r="307" spans="2:3" x14ac:dyDescent="0.25">
      <c r="B307" s="71"/>
      <c r="C307" s="71"/>
    </row>
    <row r="308" spans="2:3" x14ac:dyDescent="0.25">
      <c r="B308" s="71"/>
      <c r="C308" s="71"/>
    </row>
    <row r="309" spans="2:3" x14ac:dyDescent="0.25">
      <c r="B309" s="71"/>
      <c r="C309" s="71"/>
    </row>
    <row r="310" spans="2:3" x14ac:dyDescent="0.25">
      <c r="B310" s="71"/>
      <c r="C310" s="71"/>
    </row>
    <row r="311" spans="2:3" x14ac:dyDescent="0.25">
      <c r="B311" s="71"/>
      <c r="C311" s="71"/>
    </row>
    <row r="312" spans="2:3" x14ac:dyDescent="0.25">
      <c r="B312" s="71"/>
      <c r="C312" s="71"/>
    </row>
    <row r="313" spans="2:3" x14ac:dyDescent="0.25">
      <c r="B313" s="71"/>
      <c r="C313" s="71"/>
    </row>
    <row r="314" spans="2:3" x14ac:dyDescent="0.25">
      <c r="B314" s="71"/>
      <c r="C314" s="71"/>
    </row>
    <row r="315" spans="2:3" x14ac:dyDescent="0.25">
      <c r="B315" s="71"/>
      <c r="C315" s="71"/>
    </row>
    <row r="316" spans="2:3" x14ac:dyDescent="0.25">
      <c r="B316" s="71"/>
      <c r="C316" s="71"/>
    </row>
    <row r="317" spans="2:3" x14ac:dyDescent="0.25">
      <c r="B317" s="71"/>
      <c r="C317" s="71"/>
    </row>
    <row r="318" spans="2:3" x14ac:dyDescent="0.25">
      <c r="B318" s="71"/>
      <c r="C318" s="71"/>
    </row>
    <row r="319" spans="2:3" x14ac:dyDescent="0.25">
      <c r="B319" s="71"/>
      <c r="C319" s="71"/>
    </row>
    <row r="320" spans="2:3" x14ac:dyDescent="0.25">
      <c r="B320" s="71"/>
      <c r="C320" s="71"/>
    </row>
    <row r="321" spans="2:3" x14ac:dyDescent="0.25">
      <c r="B321" s="71"/>
      <c r="C321" s="71"/>
    </row>
    <row r="322" spans="2:3" x14ac:dyDescent="0.25">
      <c r="B322" s="71"/>
      <c r="C322" s="71"/>
    </row>
    <row r="323" spans="2:3" x14ac:dyDescent="0.25">
      <c r="B323" s="71"/>
      <c r="C323" s="71"/>
    </row>
    <row r="324" spans="2:3" x14ac:dyDescent="0.25">
      <c r="B324" s="71"/>
      <c r="C324" s="71"/>
    </row>
    <row r="325" spans="2:3" x14ac:dyDescent="0.25">
      <c r="B325" s="71"/>
      <c r="C325" s="71"/>
    </row>
    <row r="326" spans="2:3" x14ac:dyDescent="0.25">
      <c r="B326" s="71"/>
      <c r="C326" s="71"/>
    </row>
    <row r="327" spans="2:3" x14ac:dyDescent="0.25">
      <c r="B327" s="71"/>
      <c r="C327" s="71"/>
    </row>
    <row r="328" spans="2:3" x14ac:dyDescent="0.25">
      <c r="B328" s="71"/>
      <c r="C328" s="71"/>
    </row>
    <row r="329" spans="2:3" x14ac:dyDescent="0.25">
      <c r="B329" s="71"/>
      <c r="C329" s="71"/>
    </row>
    <row r="330" spans="2:3" x14ac:dyDescent="0.25">
      <c r="B330" s="71"/>
      <c r="C330" s="71"/>
    </row>
    <row r="331" spans="2:3" x14ac:dyDescent="0.25">
      <c r="B331" s="71"/>
      <c r="C331" s="71"/>
    </row>
    <row r="332" spans="2:3" x14ac:dyDescent="0.25">
      <c r="B332" s="71"/>
      <c r="C332" s="71"/>
    </row>
    <row r="333" spans="2:3" x14ac:dyDescent="0.25">
      <c r="B333" s="71"/>
      <c r="C333" s="71"/>
    </row>
    <row r="334" spans="2:3" x14ac:dyDescent="0.25">
      <c r="B334" s="71"/>
      <c r="C334" s="71"/>
    </row>
    <row r="335" spans="2:3" x14ac:dyDescent="0.25">
      <c r="B335" s="71"/>
      <c r="C335" s="71"/>
    </row>
    <row r="336" spans="2:3" x14ac:dyDescent="0.25">
      <c r="B336" s="71"/>
      <c r="C336" s="71"/>
    </row>
    <row r="337" spans="2:3" x14ac:dyDescent="0.25">
      <c r="B337" s="71"/>
      <c r="C337" s="71"/>
    </row>
    <row r="338" spans="2:3" x14ac:dyDescent="0.25">
      <c r="B338" s="71"/>
      <c r="C338" s="71"/>
    </row>
    <row r="339" spans="2:3" x14ac:dyDescent="0.25">
      <c r="B339" s="71"/>
      <c r="C339" s="71"/>
    </row>
    <row r="340" spans="2:3" x14ac:dyDescent="0.25">
      <c r="B340" s="71"/>
      <c r="C340" s="71"/>
    </row>
    <row r="341" spans="2:3" x14ac:dyDescent="0.25">
      <c r="B341" s="71"/>
      <c r="C341" s="71"/>
    </row>
    <row r="342" spans="2:3" x14ac:dyDescent="0.25">
      <c r="B342" s="71"/>
      <c r="C342" s="71"/>
    </row>
    <row r="343" spans="2:3" x14ac:dyDescent="0.25">
      <c r="B343" s="71"/>
      <c r="C343" s="71"/>
    </row>
    <row r="344" spans="2:3" x14ac:dyDescent="0.25">
      <c r="B344" s="71"/>
      <c r="C344" s="71"/>
    </row>
    <row r="345" spans="2:3" x14ac:dyDescent="0.25">
      <c r="B345" s="71"/>
      <c r="C345" s="71"/>
    </row>
    <row r="346" spans="2:3" x14ac:dyDescent="0.25">
      <c r="B346" s="71"/>
      <c r="C346" s="71"/>
    </row>
    <row r="347" spans="2:3" x14ac:dyDescent="0.25">
      <c r="B347" s="71"/>
      <c r="C347" s="71"/>
    </row>
    <row r="348" spans="2:3" x14ac:dyDescent="0.25">
      <c r="B348" s="71"/>
      <c r="C348" s="71"/>
    </row>
    <row r="349" spans="2:3" x14ac:dyDescent="0.25">
      <c r="B349" s="71"/>
      <c r="C349" s="71"/>
    </row>
    <row r="350" spans="2:3" x14ac:dyDescent="0.25">
      <c r="B350" s="71"/>
      <c r="C350" s="71"/>
    </row>
    <row r="351" spans="2:3" x14ac:dyDescent="0.25">
      <c r="B351" s="71"/>
      <c r="C351" s="71"/>
    </row>
    <row r="352" spans="2:3" x14ac:dyDescent="0.25">
      <c r="B352" s="71"/>
      <c r="C352" s="71"/>
    </row>
    <row r="353" spans="2:3" x14ac:dyDescent="0.25">
      <c r="B353" s="71"/>
      <c r="C353" s="71"/>
    </row>
    <row r="354" spans="2:3" x14ac:dyDescent="0.25">
      <c r="B354" s="71"/>
      <c r="C354" s="71"/>
    </row>
    <row r="355" spans="2:3" x14ac:dyDescent="0.25">
      <c r="B355" s="71"/>
      <c r="C355" s="71"/>
    </row>
    <row r="356" spans="2:3" x14ac:dyDescent="0.25">
      <c r="B356" s="71"/>
      <c r="C356" s="71"/>
    </row>
    <row r="357" spans="2:3" x14ac:dyDescent="0.25">
      <c r="B357" s="71"/>
      <c r="C357" s="71"/>
    </row>
    <row r="358" spans="2:3" x14ac:dyDescent="0.25">
      <c r="B358" s="71"/>
      <c r="C358" s="71"/>
    </row>
    <row r="359" spans="2:3" x14ac:dyDescent="0.25">
      <c r="B359" s="71"/>
      <c r="C359" s="71"/>
    </row>
    <row r="360" spans="2:3" x14ac:dyDescent="0.25">
      <c r="B360" s="71"/>
      <c r="C360" s="71"/>
    </row>
    <row r="361" spans="2:3" x14ac:dyDescent="0.25">
      <c r="B361" s="71"/>
      <c r="C361" s="71"/>
    </row>
  </sheetData>
  <sheetProtection sheet="1" objects="1" scenarios="1"/>
  <sortState ref="D2:E41">
    <sortCondition descending="1" ref="E2"/>
  </sortState>
  <conditionalFormatting sqref="D2:D41">
    <cfRule type="cellIs" dxfId="16" priority="1" operator="equal">
      <formula>"zzz"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V42"/>
  <sheetViews>
    <sheetView topLeftCell="AO1" zoomScale="160" zoomScaleNormal="160" workbookViewId="0">
      <pane ySplit="2" topLeftCell="A3" activePane="bottomLeft" state="frozen"/>
      <selection pane="bottomLeft" activeCell="AV3" sqref="AV3:AV42"/>
    </sheetView>
  </sheetViews>
  <sheetFormatPr baseColWidth="10" defaultColWidth="11.5703125" defaultRowHeight="15" x14ac:dyDescent="0.25"/>
  <cols>
    <col min="1" max="1" width="11.5703125" style="45"/>
    <col min="2" max="2" width="15.28515625" style="45" customWidth="1"/>
    <col min="3" max="3" width="4.7109375" style="34" customWidth="1"/>
    <col min="4" max="4" width="24" style="45" customWidth="1"/>
    <col min="5" max="5" width="6.7109375" style="45" customWidth="1"/>
    <col min="6" max="6" width="6.42578125" style="163" customWidth="1"/>
    <col min="7" max="7" width="11.5703125" style="45"/>
    <col min="8" max="8" width="15.28515625" style="45" customWidth="1"/>
    <col min="9" max="9" width="4.7109375" style="34" customWidth="1"/>
    <col min="10" max="10" width="24" style="45" customWidth="1"/>
    <col min="11" max="11" width="6.7109375" style="45" customWidth="1"/>
    <col min="12" max="12" width="6.42578125" style="45" customWidth="1"/>
    <col min="13" max="13" width="11.5703125" style="45"/>
    <col min="14" max="14" width="15.28515625" style="45" customWidth="1"/>
    <col min="15" max="15" width="4.7109375" style="34" customWidth="1"/>
    <col min="16" max="16" width="24" style="45" customWidth="1"/>
    <col min="17" max="17" width="6.7109375" style="45" customWidth="1"/>
    <col min="18" max="18" width="6.42578125" style="45" customWidth="1"/>
    <col min="19" max="19" width="11.5703125" style="45"/>
    <col min="20" max="20" width="15.28515625" style="45" customWidth="1"/>
    <col min="21" max="21" width="4.7109375" style="34" customWidth="1"/>
    <col min="22" max="22" width="24" style="45" customWidth="1"/>
    <col min="23" max="23" width="6.7109375" style="45" customWidth="1"/>
    <col min="24" max="24" width="6.42578125" style="45" customWidth="1"/>
    <col min="25" max="25" width="11.5703125" style="45"/>
    <col min="26" max="26" width="15.28515625" style="45" customWidth="1"/>
    <col min="27" max="27" width="4.7109375" style="34" customWidth="1"/>
    <col min="28" max="28" width="24" style="45" customWidth="1"/>
    <col min="29" max="29" width="6.7109375" style="45" customWidth="1"/>
    <col min="30" max="30" width="6.42578125" style="45" customWidth="1"/>
    <col min="31" max="31" width="11.5703125" style="45"/>
    <col min="32" max="32" width="15.28515625" style="45" customWidth="1"/>
    <col min="33" max="33" width="4.7109375" style="34" customWidth="1"/>
    <col min="34" max="34" width="24" style="45" customWidth="1"/>
    <col min="35" max="35" width="6.7109375" style="45" customWidth="1"/>
    <col min="36" max="36" width="6.42578125" style="45" customWidth="1"/>
    <col min="37" max="37" width="11.5703125" style="45"/>
    <col min="38" max="38" width="15.28515625" style="45" customWidth="1"/>
    <col min="39" max="39" width="4.7109375" style="34" customWidth="1"/>
    <col min="40" max="40" width="24" style="45" customWidth="1"/>
    <col min="41" max="41" width="6.7109375" style="45" customWidth="1"/>
    <col min="42" max="42" width="6.42578125" style="45" customWidth="1"/>
    <col min="43" max="43" width="11.5703125" style="45"/>
    <col min="44" max="44" width="15.28515625" style="45" customWidth="1"/>
    <col min="45" max="45" width="4.7109375" style="34" customWidth="1"/>
    <col min="46" max="46" width="24" style="45" customWidth="1"/>
    <col min="47" max="47" width="6.7109375" style="45" customWidth="1"/>
    <col min="48" max="48" width="6.42578125" style="45" customWidth="1"/>
    <col min="49" max="16384" width="11.5703125" style="45"/>
  </cols>
  <sheetData>
    <row r="1" spans="1:48" thickBot="1" x14ac:dyDescent="0.35">
      <c r="A1" s="93"/>
      <c r="AP1" s="100"/>
    </row>
    <row r="2" spans="1:48" ht="21" x14ac:dyDescent="0.25">
      <c r="A2" s="94">
        <v>1</v>
      </c>
      <c r="B2" s="87" t="s">
        <v>10</v>
      </c>
      <c r="C2" s="88"/>
      <c r="D2" s="114" t="s">
        <v>11</v>
      </c>
      <c r="E2" s="138" t="s">
        <v>33</v>
      </c>
      <c r="F2" s="140" t="s">
        <v>82</v>
      </c>
      <c r="G2" s="86">
        <v>2</v>
      </c>
      <c r="H2" s="87" t="s">
        <v>10</v>
      </c>
      <c r="I2" s="88"/>
      <c r="J2" s="114" t="s">
        <v>11</v>
      </c>
      <c r="K2" s="138" t="s">
        <v>33</v>
      </c>
      <c r="L2" s="140" t="s">
        <v>82</v>
      </c>
      <c r="M2" s="86">
        <v>3</v>
      </c>
      <c r="N2" s="87" t="s">
        <v>10</v>
      </c>
      <c r="O2" s="88"/>
      <c r="P2" s="114" t="s">
        <v>11</v>
      </c>
      <c r="Q2" s="138" t="s">
        <v>33</v>
      </c>
      <c r="R2" s="140" t="s">
        <v>82</v>
      </c>
      <c r="S2" s="86">
        <v>4</v>
      </c>
      <c r="T2" s="87" t="s">
        <v>10</v>
      </c>
      <c r="U2" s="88"/>
      <c r="V2" s="114" t="s">
        <v>11</v>
      </c>
      <c r="W2" s="115" t="s">
        <v>33</v>
      </c>
      <c r="X2" s="140" t="s">
        <v>82</v>
      </c>
      <c r="Y2" s="86">
        <v>5</v>
      </c>
      <c r="Z2" s="87" t="s">
        <v>10</v>
      </c>
      <c r="AA2" s="88"/>
      <c r="AB2" s="114" t="s">
        <v>11</v>
      </c>
      <c r="AC2" s="115" t="s">
        <v>33</v>
      </c>
      <c r="AD2" s="140" t="s">
        <v>82</v>
      </c>
      <c r="AE2" s="86">
        <v>6</v>
      </c>
      <c r="AF2" s="87" t="s">
        <v>10</v>
      </c>
      <c r="AG2" s="88"/>
      <c r="AH2" s="114" t="s">
        <v>11</v>
      </c>
      <c r="AI2" s="115" t="s">
        <v>33</v>
      </c>
      <c r="AJ2" s="140" t="s">
        <v>82</v>
      </c>
      <c r="AK2" s="86">
        <v>7</v>
      </c>
      <c r="AL2" s="87" t="s">
        <v>10</v>
      </c>
      <c r="AM2" s="88"/>
      <c r="AN2" s="114" t="s">
        <v>11</v>
      </c>
      <c r="AO2" s="115" t="s">
        <v>33</v>
      </c>
      <c r="AP2" s="140" t="s">
        <v>82</v>
      </c>
      <c r="AQ2" s="86">
        <v>8</v>
      </c>
      <c r="AR2" s="87" t="s">
        <v>10</v>
      </c>
      <c r="AS2" s="88"/>
      <c r="AT2" s="114" t="s">
        <v>11</v>
      </c>
      <c r="AU2" s="115" t="s">
        <v>33</v>
      </c>
      <c r="AV2" s="140" t="s">
        <v>82</v>
      </c>
    </row>
    <row r="3" spans="1:48" x14ac:dyDescent="0.25">
      <c r="B3" s="98"/>
      <c r="C3" s="90">
        <v>1</v>
      </c>
      <c r="D3" s="99"/>
      <c r="E3" s="139" t="str">
        <f>IF(OR(Paramétrages!$G$127="",D3="zzz"),"",Paramétrages!$G$127)</f>
        <v/>
      </c>
      <c r="F3" s="164"/>
      <c r="H3" s="98"/>
      <c r="I3" s="90">
        <v>1</v>
      </c>
      <c r="J3" s="99"/>
      <c r="K3" s="139" t="str">
        <f>IF(OR(Paramétrages!$G$129="",J3="zzz"),"",Paramétrages!$G$129)</f>
        <v/>
      </c>
      <c r="L3" s="165"/>
      <c r="N3" s="98"/>
      <c r="O3" s="90">
        <v>1</v>
      </c>
      <c r="P3" s="99"/>
      <c r="Q3" s="139" t="str">
        <f>IF(OR(Paramétrages!$G$131="",P3="zzz"),"",Paramétrages!$G$131)</f>
        <v/>
      </c>
      <c r="R3" s="165"/>
      <c r="T3" s="98"/>
      <c r="U3" s="90">
        <v>1</v>
      </c>
      <c r="V3" s="99"/>
      <c r="W3" s="116" t="str">
        <f>IF(OR(Paramétrages!$G$133="",V3="zzz"),"",Paramétrages!$G$133)</f>
        <v/>
      </c>
      <c r="X3" s="165"/>
      <c r="Z3" s="98"/>
      <c r="AA3" s="90">
        <v>1</v>
      </c>
      <c r="AB3" s="99"/>
      <c r="AC3" s="116" t="str">
        <f>IF(OR(Paramétrages!$G$135="",AB3="zzz"),"",Paramétrages!$G$135)</f>
        <v/>
      </c>
      <c r="AD3" s="165"/>
      <c r="AF3" s="98"/>
      <c r="AG3" s="90">
        <v>1</v>
      </c>
      <c r="AH3" s="99"/>
      <c r="AI3" s="116" t="str">
        <f>IF(OR(Paramétrages!$G$137="",AH3="zzz"),"",Paramétrages!$G$137)</f>
        <v/>
      </c>
      <c r="AJ3" s="165"/>
      <c r="AL3" s="98"/>
      <c r="AM3" s="90">
        <v>1</v>
      </c>
      <c r="AN3" s="99"/>
      <c r="AO3" s="116" t="str">
        <f>IF(OR(Paramétrages!$G$139="",AN3="zzz"),"",Paramétrages!$G$139)</f>
        <v/>
      </c>
      <c r="AP3" s="165"/>
      <c r="AR3" s="98"/>
      <c r="AS3" s="90">
        <v>1</v>
      </c>
      <c r="AT3" s="99"/>
      <c r="AU3" s="116" t="str">
        <f>IF(OR(Paramétrages!$G$141="",AT3="zzz"),"",Paramétrages!$G$141)</f>
        <v/>
      </c>
      <c r="AV3" s="165"/>
    </row>
    <row r="4" spans="1:48" x14ac:dyDescent="0.25">
      <c r="B4" s="91"/>
      <c r="C4" s="90">
        <v>2</v>
      </c>
      <c r="D4" s="99"/>
      <c r="E4" s="139" t="str">
        <f>IF(OR(Paramétrages!$G$127="",D4="zzz"),"",Paramétrages!$G$127)</f>
        <v/>
      </c>
      <c r="F4" s="164"/>
      <c r="H4" s="91"/>
      <c r="I4" s="90">
        <v>2</v>
      </c>
      <c r="J4" s="99"/>
      <c r="K4" s="139" t="str">
        <f>IF(OR(Paramétrages!$G$129="",J4="zzz"),"",Paramétrages!$G$129)</f>
        <v/>
      </c>
      <c r="L4" s="165"/>
      <c r="N4" s="91"/>
      <c r="O4" s="90">
        <v>2</v>
      </c>
      <c r="P4" s="99"/>
      <c r="Q4" s="139" t="str">
        <f>IF(OR(Paramétrages!$G$131="",P4="zzz"),"",Paramétrages!$G$131)</f>
        <v/>
      </c>
      <c r="R4" s="165"/>
      <c r="T4" s="91"/>
      <c r="U4" s="90">
        <v>2</v>
      </c>
      <c r="V4" s="99"/>
      <c r="W4" s="116" t="str">
        <f>IF(OR(Paramétrages!$G$133="",V4="zzz"),"",Paramétrages!$G$133)</f>
        <v/>
      </c>
      <c r="X4" s="165"/>
      <c r="Z4" s="91"/>
      <c r="AA4" s="90">
        <v>2</v>
      </c>
      <c r="AB4" s="99"/>
      <c r="AC4" s="116" t="str">
        <f>IF(OR(Paramétrages!$G$135="",AB4="zzz"),"",Paramétrages!$G$135)</f>
        <v/>
      </c>
      <c r="AD4" s="165"/>
      <c r="AF4" s="91"/>
      <c r="AG4" s="90">
        <v>2</v>
      </c>
      <c r="AH4" s="99"/>
      <c r="AI4" s="116" t="str">
        <f>IF(OR(Paramétrages!$G$137="",AH4="zzz"),"",Paramétrages!$G$137)</f>
        <v/>
      </c>
      <c r="AJ4" s="165"/>
      <c r="AL4" s="91"/>
      <c r="AM4" s="90">
        <v>2</v>
      </c>
      <c r="AN4" s="99"/>
      <c r="AO4" s="116" t="str">
        <f>IF(OR(Paramétrages!$G$139="",AN4="zzz"),"",Paramétrages!$G$139)</f>
        <v/>
      </c>
      <c r="AP4" s="165"/>
      <c r="AR4" s="91"/>
      <c r="AS4" s="90">
        <v>2</v>
      </c>
      <c r="AT4" s="99"/>
      <c r="AU4" s="116" t="str">
        <f>IF(OR(Paramétrages!$G$141="",AT4="zzz"),"",Paramétrages!$G$141)</f>
        <v/>
      </c>
      <c r="AV4" s="165"/>
    </row>
    <row r="5" spans="1:48" x14ac:dyDescent="0.25">
      <c r="B5" s="91"/>
      <c r="C5" s="90">
        <v>3</v>
      </c>
      <c r="D5" s="99"/>
      <c r="E5" s="139" t="str">
        <f>IF(OR(Paramétrages!$G$127="",D5="zzz"),"",Paramétrages!$G$127)</f>
        <v/>
      </c>
      <c r="F5" s="164"/>
      <c r="H5" s="91"/>
      <c r="I5" s="90">
        <v>3</v>
      </c>
      <c r="J5" s="99"/>
      <c r="K5" s="139" t="str">
        <f>IF(OR(Paramétrages!$G$129="",J5="zzz"),"",Paramétrages!$G$129)</f>
        <v/>
      </c>
      <c r="L5" s="165"/>
      <c r="N5" s="91"/>
      <c r="O5" s="90">
        <v>3</v>
      </c>
      <c r="P5" s="99"/>
      <c r="Q5" s="139" t="str">
        <f>IF(OR(Paramétrages!$G$131="",P5="zzz"),"",Paramétrages!$G$131)</f>
        <v/>
      </c>
      <c r="R5" s="165"/>
      <c r="T5" s="91"/>
      <c r="U5" s="90">
        <v>3</v>
      </c>
      <c r="V5" s="99"/>
      <c r="W5" s="116" t="str">
        <f>IF(OR(Paramétrages!$G$133="",V5="zzz"),"",Paramétrages!$G$133)</f>
        <v/>
      </c>
      <c r="X5" s="165"/>
      <c r="Z5" s="91"/>
      <c r="AA5" s="90">
        <v>3</v>
      </c>
      <c r="AB5" s="99"/>
      <c r="AC5" s="116" t="str">
        <f>IF(OR(Paramétrages!$G$135="",AB5="zzz"),"",Paramétrages!$G$135)</f>
        <v/>
      </c>
      <c r="AD5" s="165"/>
      <c r="AF5" s="91"/>
      <c r="AG5" s="90">
        <v>3</v>
      </c>
      <c r="AH5" s="99"/>
      <c r="AI5" s="116" t="str">
        <f>IF(OR(Paramétrages!$G$137="",AH5="zzz"),"",Paramétrages!$G$137)</f>
        <v/>
      </c>
      <c r="AJ5" s="165"/>
      <c r="AL5" s="91"/>
      <c r="AM5" s="90">
        <v>3</v>
      </c>
      <c r="AN5" s="99"/>
      <c r="AO5" s="116" t="str">
        <f>IF(OR(Paramétrages!$G$139="",AN5="zzz"),"",Paramétrages!$G$139)</f>
        <v/>
      </c>
      <c r="AP5" s="165"/>
      <c r="AR5" s="91"/>
      <c r="AS5" s="90">
        <v>3</v>
      </c>
      <c r="AT5" s="99"/>
      <c r="AU5" s="116" t="str">
        <f>IF(OR(Paramétrages!$G$141="",AT5="zzz"),"",Paramétrages!$G$141)</f>
        <v/>
      </c>
      <c r="AV5" s="165"/>
    </row>
    <row r="6" spans="1:48" x14ac:dyDescent="0.25">
      <c r="B6" s="91"/>
      <c r="C6" s="90">
        <v>4</v>
      </c>
      <c r="D6" s="99"/>
      <c r="E6" s="139" t="str">
        <f>IF(OR(Paramétrages!$G$127="",D6="zzz"),"",Paramétrages!$G$127)</f>
        <v/>
      </c>
      <c r="F6" s="164"/>
      <c r="H6" s="91"/>
      <c r="I6" s="90">
        <v>4</v>
      </c>
      <c r="J6" s="99"/>
      <c r="K6" s="139" t="str">
        <f>IF(OR(Paramétrages!$G$129="",J6="zzz"),"",Paramétrages!$G$129)</f>
        <v/>
      </c>
      <c r="L6" s="165"/>
      <c r="N6" s="91"/>
      <c r="O6" s="90">
        <v>4</v>
      </c>
      <c r="P6" s="99"/>
      <c r="Q6" s="139" t="str">
        <f>IF(OR(Paramétrages!$G$131="",P6="zzz"),"",Paramétrages!$G$131)</f>
        <v/>
      </c>
      <c r="R6" s="165"/>
      <c r="T6" s="91"/>
      <c r="U6" s="90">
        <v>4</v>
      </c>
      <c r="V6" s="99"/>
      <c r="W6" s="116" t="str">
        <f>IF(OR(Paramétrages!$G$133="",V6="zzz"),"",Paramétrages!$G$133)</f>
        <v/>
      </c>
      <c r="X6" s="165"/>
      <c r="Z6" s="91"/>
      <c r="AA6" s="90">
        <v>4</v>
      </c>
      <c r="AB6" s="99"/>
      <c r="AC6" s="116" t="str">
        <f>IF(OR(Paramétrages!$G$135="",AB6="zzz"),"",Paramétrages!$G$135)</f>
        <v/>
      </c>
      <c r="AD6" s="165"/>
      <c r="AF6" s="91"/>
      <c r="AG6" s="90">
        <v>4</v>
      </c>
      <c r="AH6" s="99"/>
      <c r="AI6" s="116" t="str">
        <f>IF(OR(Paramétrages!$G$137="",AH6="zzz"),"",Paramétrages!$G$137)</f>
        <v/>
      </c>
      <c r="AJ6" s="165"/>
      <c r="AL6" s="91"/>
      <c r="AM6" s="90">
        <v>4</v>
      </c>
      <c r="AN6" s="99"/>
      <c r="AO6" s="116" t="str">
        <f>IF(OR(Paramétrages!$G$139="",AN6="zzz"),"",Paramétrages!$G$139)</f>
        <v/>
      </c>
      <c r="AP6" s="165"/>
      <c r="AR6" s="91"/>
      <c r="AS6" s="90">
        <v>4</v>
      </c>
      <c r="AT6" s="99"/>
      <c r="AU6" s="116" t="str">
        <f>IF(OR(Paramétrages!$G$141="",AT6="zzz"),"",Paramétrages!$G$141)</f>
        <v/>
      </c>
      <c r="AV6" s="165"/>
    </row>
    <row r="7" spans="1:48" x14ac:dyDescent="0.25">
      <c r="B7" s="91"/>
      <c r="C7" s="90">
        <v>5</v>
      </c>
      <c r="D7" s="99"/>
      <c r="E7" s="139" t="str">
        <f>IF(OR(Paramétrages!$G$127="",D7="zzz"),"",Paramétrages!$G$127)</f>
        <v/>
      </c>
      <c r="F7" s="164"/>
      <c r="H7" s="91"/>
      <c r="I7" s="90">
        <v>5</v>
      </c>
      <c r="J7" s="99"/>
      <c r="K7" s="139" t="str">
        <f>IF(OR(Paramétrages!$G$129="",J7="zzz"),"",Paramétrages!$G$129)</f>
        <v/>
      </c>
      <c r="L7" s="165"/>
      <c r="N7" s="91"/>
      <c r="O7" s="90">
        <v>5</v>
      </c>
      <c r="P7" s="99"/>
      <c r="Q7" s="139" t="str">
        <f>IF(OR(Paramétrages!$G$131="",P7="zzz"),"",Paramétrages!$G$131)</f>
        <v/>
      </c>
      <c r="R7" s="165"/>
      <c r="T7" s="91"/>
      <c r="U7" s="90">
        <v>5</v>
      </c>
      <c r="V7" s="99"/>
      <c r="W7" s="116" t="str">
        <f>IF(OR(Paramétrages!$G$133="",V7="zzz"),"",Paramétrages!$G$133)</f>
        <v/>
      </c>
      <c r="X7" s="165"/>
      <c r="Z7" s="91"/>
      <c r="AA7" s="90">
        <v>5</v>
      </c>
      <c r="AB7" s="99"/>
      <c r="AC7" s="116" t="str">
        <f>IF(OR(Paramétrages!$G$135="",AB7="zzz"),"",Paramétrages!$G$135)</f>
        <v/>
      </c>
      <c r="AD7" s="165"/>
      <c r="AF7" s="91"/>
      <c r="AG7" s="90">
        <v>5</v>
      </c>
      <c r="AH7" s="99"/>
      <c r="AI7" s="116" t="str">
        <f>IF(OR(Paramétrages!$G$137="",AH7="zzz"),"",Paramétrages!$G$137)</f>
        <v/>
      </c>
      <c r="AJ7" s="165"/>
      <c r="AL7" s="91"/>
      <c r="AM7" s="90">
        <v>5</v>
      </c>
      <c r="AN7" s="99"/>
      <c r="AO7" s="116" t="str">
        <f>IF(OR(Paramétrages!$G$139="",AN7="zzz"),"",Paramétrages!$G$139)</f>
        <v/>
      </c>
      <c r="AP7" s="165"/>
      <c r="AR7" s="91"/>
      <c r="AS7" s="90">
        <v>5</v>
      </c>
      <c r="AT7" s="99"/>
      <c r="AU7" s="116" t="str">
        <f>IF(OR(Paramétrages!$G$141="",AT7="zzz"),"",Paramétrages!$G$141)</f>
        <v/>
      </c>
      <c r="AV7" s="165"/>
    </row>
    <row r="8" spans="1:48" x14ac:dyDescent="0.25">
      <c r="B8" s="91"/>
      <c r="C8" s="90">
        <v>6</v>
      </c>
      <c r="D8" s="99"/>
      <c r="E8" s="139" t="str">
        <f>IF(OR(Paramétrages!$G$127="",D8="zzz"),"",Paramétrages!$G$127)</f>
        <v/>
      </c>
      <c r="F8" s="164"/>
      <c r="H8" s="91"/>
      <c r="I8" s="90">
        <v>6</v>
      </c>
      <c r="J8" s="99"/>
      <c r="K8" s="139" t="str">
        <f>IF(OR(Paramétrages!$G$129="",J8="zzz"),"",Paramétrages!$G$129)</f>
        <v/>
      </c>
      <c r="L8" s="165"/>
      <c r="N8" s="91"/>
      <c r="O8" s="90">
        <v>6</v>
      </c>
      <c r="P8" s="99"/>
      <c r="Q8" s="139" t="str">
        <f>IF(OR(Paramétrages!$G$131="",P8="zzz"),"",Paramétrages!$G$131)</f>
        <v/>
      </c>
      <c r="R8" s="165"/>
      <c r="T8" s="91"/>
      <c r="U8" s="90">
        <v>6</v>
      </c>
      <c r="V8" s="99"/>
      <c r="W8" s="116" t="str">
        <f>IF(OR(Paramétrages!$G$133="",V8="zzz"),"",Paramétrages!$G$133)</f>
        <v/>
      </c>
      <c r="X8" s="165"/>
      <c r="Z8" s="91"/>
      <c r="AA8" s="90">
        <v>6</v>
      </c>
      <c r="AB8" s="99"/>
      <c r="AC8" s="116" t="str">
        <f>IF(OR(Paramétrages!$G$135="",AB8="zzz"),"",Paramétrages!$G$135)</f>
        <v/>
      </c>
      <c r="AD8" s="165"/>
      <c r="AF8" s="91"/>
      <c r="AG8" s="90">
        <v>6</v>
      </c>
      <c r="AH8" s="99"/>
      <c r="AI8" s="116" t="str">
        <f>IF(OR(Paramétrages!$G$137="",AH8="zzz"),"",Paramétrages!$G$137)</f>
        <v/>
      </c>
      <c r="AJ8" s="165"/>
      <c r="AL8" s="91"/>
      <c r="AM8" s="90">
        <v>6</v>
      </c>
      <c r="AN8" s="99"/>
      <c r="AO8" s="116" t="str">
        <f>IF(OR(Paramétrages!$G$139="",AN8="zzz"),"",Paramétrages!$G$139)</f>
        <v/>
      </c>
      <c r="AP8" s="165"/>
      <c r="AR8" s="91"/>
      <c r="AS8" s="90">
        <v>6</v>
      </c>
      <c r="AT8" s="99"/>
      <c r="AU8" s="116" t="str">
        <f>IF(OR(Paramétrages!$G$141="",AT8="zzz"),"",Paramétrages!$G$141)</f>
        <v/>
      </c>
      <c r="AV8" s="165"/>
    </row>
    <row r="9" spans="1:48" x14ac:dyDescent="0.25">
      <c r="B9" s="91"/>
      <c r="C9" s="90">
        <v>7</v>
      </c>
      <c r="D9" s="99"/>
      <c r="E9" s="139" t="str">
        <f>IF(OR(Paramétrages!$G$127="",D9="zzz"),"",Paramétrages!$G$127)</f>
        <v/>
      </c>
      <c r="F9" s="164"/>
      <c r="H9" s="91"/>
      <c r="I9" s="90">
        <v>7</v>
      </c>
      <c r="J9" s="99"/>
      <c r="K9" s="139" t="str">
        <f>IF(OR(Paramétrages!$G$129="",J9="zzz"),"",Paramétrages!$G$129)</f>
        <v/>
      </c>
      <c r="L9" s="165"/>
      <c r="N9" s="91"/>
      <c r="O9" s="90">
        <v>7</v>
      </c>
      <c r="P9" s="99"/>
      <c r="Q9" s="139" t="str">
        <f>IF(OR(Paramétrages!$G$131="",P9="zzz"),"",Paramétrages!$G$131)</f>
        <v/>
      </c>
      <c r="R9" s="165"/>
      <c r="T9" s="91"/>
      <c r="U9" s="90">
        <v>7</v>
      </c>
      <c r="V9" s="99"/>
      <c r="W9" s="116" t="str">
        <f>IF(OR(Paramétrages!$G$133="",V9="zzz"),"",Paramétrages!$G$133)</f>
        <v/>
      </c>
      <c r="X9" s="165"/>
      <c r="Z9" s="91"/>
      <c r="AA9" s="90">
        <v>7</v>
      </c>
      <c r="AB9" s="99"/>
      <c r="AC9" s="116" t="str">
        <f>IF(OR(Paramétrages!$G$135="",AB9="zzz"),"",Paramétrages!$G$135)</f>
        <v/>
      </c>
      <c r="AD9" s="165"/>
      <c r="AF9" s="91"/>
      <c r="AG9" s="90">
        <v>7</v>
      </c>
      <c r="AH9" s="99"/>
      <c r="AI9" s="116" t="str">
        <f>IF(OR(Paramétrages!$G$137="",AH9="zzz"),"",Paramétrages!$G$137)</f>
        <v/>
      </c>
      <c r="AJ9" s="165"/>
      <c r="AL9" s="91"/>
      <c r="AM9" s="90">
        <v>7</v>
      </c>
      <c r="AN9" s="99"/>
      <c r="AO9" s="116" t="str">
        <f>IF(OR(Paramétrages!$G$139="",AN9="zzz"),"",Paramétrages!$G$139)</f>
        <v/>
      </c>
      <c r="AP9" s="165"/>
      <c r="AR9" s="91"/>
      <c r="AS9" s="90">
        <v>7</v>
      </c>
      <c r="AT9" s="99"/>
      <c r="AU9" s="116" t="str">
        <f>IF(OR(Paramétrages!$G$141="",AT9="zzz"),"",Paramétrages!$G$141)</f>
        <v/>
      </c>
      <c r="AV9" s="165"/>
    </row>
    <row r="10" spans="1:48" x14ac:dyDescent="0.25">
      <c r="B10" s="91"/>
      <c r="C10" s="90">
        <v>8</v>
      </c>
      <c r="D10" s="99"/>
      <c r="E10" s="139" t="str">
        <f>IF(OR(Paramétrages!$G$127="",D10="zzz"),"",Paramétrages!$G$127)</f>
        <v/>
      </c>
      <c r="F10" s="164"/>
      <c r="H10" s="91"/>
      <c r="I10" s="90">
        <v>8</v>
      </c>
      <c r="J10" s="99"/>
      <c r="K10" s="139" t="str">
        <f>IF(OR(Paramétrages!$G$129="",J10="zzz"),"",Paramétrages!$G$129)</f>
        <v/>
      </c>
      <c r="L10" s="165"/>
      <c r="N10" s="91"/>
      <c r="O10" s="90">
        <v>8</v>
      </c>
      <c r="P10" s="99"/>
      <c r="Q10" s="139" t="str">
        <f>IF(OR(Paramétrages!$G$131="",P10="zzz"),"",Paramétrages!$G$131)</f>
        <v/>
      </c>
      <c r="R10" s="165"/>
      <c r="T10" s="91"/>
      <c r="U10" s="90">
        <v>8</v>
      </c>
      <c r="V10" s="99"/>
      <c r="W10" s="116" t="str">
        <f>IF(OR(Paramétrages!$G$133="",V10="zzz"),"",Paramétrages!$G$133)</f>
        <v/>
      </c>
      <c r="X10" s="165"/>
      <c r="Z10" s="91"/>
      <c r="AA10" s="90">
        <v>8</v>
      </c>
      <c r="AB10" s="99"/>
      <c r="AC10" s="116" t="str">
        <f>IF(OR(Paramétrages!$G$135="",AB10="zzz"),"",Paramétrages!$G$135)</f>
        <v/>
      </c>
      <c r="AD10" s="165"/>
      <c r="AF10" s="91"/>
      <c r="AG10" s="90">
        <v>8</v>
      </c>
      <c r="AH10" s="99"/>
      <c r="AI10" s="116" t="str">
        <f>IF(OR(Paramétrages!$G$137="",AH10="zzz"),"",Paramétrages!$G$137)</f>
        <v/>
      </c>
      <c r="AJ10" s="165"/>
      <c r="AL10" s="91"/>
      <c r="AM10" s="90">
        <v>8</v>
      </c>
      <c r="AN10" s="99"/>
      <c r="AO10" s="116" t="str">
        <f>IF(OR(Paramétrages!$G$139="",AN10="zzz"),"",Paramétrages!$G$139)</f>
        <v/>
      </c>
      <c r="AP10" s="165"/>
      <c r="AR10" s="91"/>
      <c r="AS10" s="90">
        <v>8</v>
      </c>
      <c r="AT10" s="99"/>
      <c r="AU10" s="116" t="str">
        <f>IF(OR(Paramétrages!$G$141="",AT10="zzz"),"",Paramétrages!$G$141)</f>
        <v/>
      </c>
      <c r="AV10" s="165"/>
    </row>
    <row r="11" spans="1:48" x14ac:dyDescent="0.25">
      <c r="B11" s="91"/>
      <c r="C11" s="90">
        <v>9</v>
      </c>
      <c r="D11" s="99"/>
      <c r="E11" s="139" t="str">
        <f>IF(OR(Paramétrages!$G$127="",D11="zzz"),"",Paramétrages!$G$127)</f>
        <v/>
      </c>
      <c r="F11" s="164"/>
      <c r="H11" s="91"/>
      <c r="I11" s="90">
        <v>9</v>
      </c>
      <c r="J11" s="99"/>
      <c r="K11" s="139" t="str">
        <f>IF(OR(Paramétrages!$G$129="",J11="zzz"),"",Paramétrages!$G$129)</f>
        <v/>
      </c>
      <c r="L11" s="165"/>
      <c r="N11" s="91"/>
      <c r="O11" s="90">
        <v>9</v>
      </c>
      <c r="P11" s="99"/>
      <c r="Q11" s="139" t="str">
        <f>IF(OR(Paramétrages!$G$131="",P11="zzz"),"",Paramétrages!$G$131)</f>
        <v/>
      </c>
      <c r="R11" s="165"/>
      <c r="T11" s="91"/>
      <c r="U11" s="90">
        <v>9</v>
      </c>
      <c r="V11" s="99"/>
      <c r="W11" s="116" t="str">
        <f>IF(OR(Paramétrages!$G$133="",V11="zzz"),"",Paramétrages!$G$133)</f>
        <v/>
      </c>
      <c r="X11" s="165"/>
      <c r="Z11" s="91"/>
      <c r="AA11" s="90">
        <v>9</v>
      </c>
      <c r="AB11" s="99"/>
      <c r="AC11" s="116" t="str">
        <f>IF(OR(Paramétrages!$G$135="",AB11="zzz"),"",Paramétrages!$G$135)</f>
        <v/>
      </c>
      <c r="AD11" s="165"/>
      <c r="AF11" s="91"/>
      <c r="AG11" s="90">
        <v>9</v>
      </c>
      <c r="AH11" s="99"/>
      <c r="AI11" s="116" t="str">
        <f>IF(OR(Paramétrages!$G$137="",AH11="zzz"),"",Paramétrages!$G$137)</f>
        <v/>
      </c>
      <c r="AJ11" s="165"/>
      <c r="AL11" s="91"/>
      <c r="AM11" s="90">
        <v>9</v>
      </c>
      <c r="AN11" s="99"/>
      <c r="AO11" s="116" t="str">
        <f>IF(OR(Paramétrages!$G$139="",AN11="zzz"),"",Paramétrages!$G$139)</f>
        <v/>
      </c>
      <c r="AP11" s="165"/>
      <c r="AR11" s="91"/>
      <c r="AS11" s="90">
        <v>9</v>
      </c>
      <c r="AT11" s="99"/>
      <c r="AU11" s="116" t="str">
        <f>IF(OR(Paramétrages!$G$141="",AT11="zzz"),"",Paramétrages!$G$141)</f>
        <v/>
      </c>
      <c r="AV11" s="165"/>
    </row>
    <row r="12" spans="1:48" x14ac:dyDescent="0.25">
      <c r="B12" s="91"/>
      <c r="C12" s="90">
        <v>10</v>
      </c>
      <c r="D12" s="99"/>
      <c r="E12" s="139" t="str">
        <f>IF(OR(Paramétrages!$G$127="",D12="zzz"),"",Paramétrages!$G$127)</f>
        <v/>
      </c>
      <c r="F12" s="164"/>
      <c r="H12" s="91"/>
      <c r="I12" s="90">
        <v>10</v>
      </c>
      <c r="J12" s="99"/>
      <c r="K12" s="139" t="str">
        <f>IF(OR(Paramétrages!$G$129="",J12="zzz"),"",Paramétrages!$G$129)</f>
        <v/>
      </c>
      <c r="L12" s="165"/>
      <c r="N12" s="91"/>
      <c r="O12" s="90">
        <v>10</v>
      </c>
      <c r="P12" s="99"/>
      <c r="Q12" s="139" t="str">
        <f>IF(OR(Paramétrages!$G$131="",P12="zzz"),"",Paramétrages!$G$131)</f>
        <v/>
      </c>
      <c r="R12" s="165"/>
      <c r="T12" s="91"/>
      <c r="U12" s="90">
        <v>10</v>
      </c>
      <c r="V12" s="99"/>
      <c r="W12" s="116" t="str">
        <f>IF(OR(Paramétrages!$G$133="",V12="zzz"),"",Paramétrages!$G$133)</f>
        <v/>
      </c>
      <c r="X12" s="165"/>
      <c r="Z12" s="91"/>
      <c r="AA12" s="90">
        <v>10</v>
      </c>
      <c r="AB12" s="99"/>
      <c r="AC12" s="116" t="str">
        <f>IF(OR(Paramétrages!$G$135="",AB12="zzz"),"",Paramétrages!$G$135)</f>
        <v/>
      </c>
      <c r="AD12" s="165"/>
      <c r="AF12" s="91"/>
      <c r="AG12" s="90">
        <v>10</v>
      </c>
      <c r="AH12" s="99"/>
      <c r="AI12" s="116" t="str">
        <f>IF(OR(Paramétrages!$G$137="",AH12="zzz"),"",Paramétrages!$G$137)</f>
        <v/>
      </c>
      <c r="AJ12" s="165"/>
      <c r="AL12" s="91"/>
      <c r="AM12" s="90">
        <v>10</v>
      </c>
      <c r="AN12" s="99"/>
      <c r="AO12" s="116" t="str">
        <f>IF(OR(Paramétrages!$G$139="",AN12="zzz"),"",Paramétrages!$G$139)</f>
        <v/>
      </c>
      <c r="AP12" s="165"/>
      <c r="AR12" s="91"/>
      <c r="AS12" s="90">
        <v>10</v>
      </c>
      <c r="AT12" s="99"/>
      <c r="AU12" s="116" t="str">
        <f>IF(OR(Paramétrages!$G$141="",AT12="zzz"),"",Paramétrages!$G$141)</f>
        <v/>
      </c>
      <c r="AV12" s="165"/>
    </row>
    <row r="13" spans="1:48" x14ac:dyDescent="0.25">
      <c r="B13" s="91"/>
      <c r="C13" s="90">
        <v>11</v>
      </c>
      <c r="D13" s="99"/>
      <c r="E13" s="139" t="str">
        <f>IF(OR(Paramétrages!$G$127="",D13="zzz"),"",Paramétrages!$G$127)</f>
        <v/>
      </c>
      <c r="F13" s="164"/>
      <c r="H13" s="91"/>
      <c r="I13" s="90">
        <v>11</v>
      </c>
      <c r="J13" s="99"/>
      <c r="K13" s="139" t="str">
        <f>IF(OR(Paramétrages!$G$129="",J13="zzz"),"",Paramétrages!$G$129)</f>
        <v/>
      </c>
      <c r="L13" s="165"/>
      <c r="N13" s="91"/>
      <c r="O13" s="90">
        <v>11</v>
      </c>
      <c r="P13" s="99"/>
      <c r="Q13" s="139" t="str">
        <f>IF(OR(Paramétrages!$G$131="",P13="zzz"),"",Paramétrages!$G$131)</f>
        <v/>
      </c>
      <c r="R13" s="165"/>
      <c r="T13" s="91"/>
      <c r="U13" s="90">
        <v>11</v>
      </c>
      <c r="V13" s="99"/>
      <c r="W13" s="116" t="str">
        <f>IF(OR(Paramétrages!$G$133="",V13="zzz"),"",Paramétrages!$G$133)</f>
        <v/>
      </c>
      <c r="X13" s="165"/>
      <c r="Z13" s="91"/>
      <c r="AA13" s="90">
        <v>11</v>
      </c>
      <c r="AB13" s="99"/>
      <c r="AC13" s="116" t="str">
        <f>IF(OR(Paramétrages!$G$135="",AB13="zzz"),"",Paramétrages!$G$135)</f>
        <v/>
      </c>
      <c r="AD13" s="165"/>
      <c r="AF13" s="91"/>
      <c r="AG13" s="90">
        <v>11</v>
      </c>
      <c r="AH13" s="99"/>
      <c r="AI13" s="116" t="str">
        <f>IF(OR(Paramétrages!$G$137="",AH13="zzz"),"",Paramétrages!$G$137)</f>
        <v/>
      </c>
      <c r="AJ13" s="165"/>
      <c r="AL13" s="91"/>
      <c r="AM13" s="90">
        <v>11</v>
      </c>
      <c r="AN13" s="99"/>
      <c r="AO13" s="116" t="str">
        <f>IF(OR(Paramétrages!$G$139="",AN13="zzz"),"",Paramétrages!$G$139)</f>
        <v/>
      </c>
      <c r="AP13" s="165"/>
      <c r="AR13" s="91"/>
      <c r="AS13" s="90">
        <v>11</v>
      </c>
      <c r="AT13" s="99"/>
      <c r="AU13" s="116" t="str">
        <f>IF(OR(Paramétrages!$G$141="",AT13="zzz"),"",Paramétrages!$G$141)</f>
        <v/>
      </c>
      <c r="AV13" s="165"/>
    </row>
    <row r="14" spans="1:48" x14ac:dyDescent="0.25">
      <c r="B14" s="91"/>
      <c r="C14" s="90">
        <v>12</v>
      </c>
      <c r="D14" s="99"/>
      <c r="E14" s="139" t="str">
        <f>IF(OR(Paramétrages!$G$127="",D14="zzz"),"",Paramétrages!$G$127)</f>
        <v/>
      </c>
      <c r="F14" s="164"/>
      <c r="H14" s="91"/>
      <c r="I14" s="90">
        <v>12</v>
      </c>
      <c r="J14" s="99"/>
      <c r="K14" s="139" t="str">
        <f>IF(OR(Paramétrages!$G$129="",J14="zzz"),"",Paramétrages!$G$129)</f>
        <v/>
      </c>
      <c r="L14" s="165"/>
      <c r="N14" s="91"/>
      <c r="O14" s="90">
        <v>12</v>
      </c>
      <c r="P14" s="99"/>
      <c r="Q14" s="139" t="str">
        <f>IF(OR(Paramétrages!$G$131="",P14="zzz"),"",Paramétrages!$G$131)</f>
        <v/>
      </c>
      <c r="R14" s="165"/>
      <c r="T14" s="91"/>
      <c r="U14" s="90">
        <v>12</v>
      </c>
      <c r="V14" s="99"/>
      <c r="W14" s="116" t="str">
        <f>IF(OR(Paramétrages!$G$133="",V14="zzz"),"",Paramétrages!$G$133)</f>
        <v/>
      </c>
      <c r="X14" s="165"/>
      <c r="Z14" s="91"/>
      <c r="AA14" s="90">
        <v>12</v>
      </c>
      <c r="AB14" s="99"/>
      <c r="AC14" s="116" t="str">
        <f>IF(OR(Paramétrages!$G$135="",AB14="zzz"),"",Paramétrages!$G$135)</f>
        <v/>
      </c>
      <c r="AD14" s="165"/>
      <c r="AF14" s="91"/>
      <c r="AG14" s="90">
        <v>12</v>
      </c>
      <c r="AH14" s="99"/>
      <c r="AI14" s="116" t="str">
        <f>IF(OR(Paramétrages!$G$137="",AH14="zzz"),"",Paramétrages!$G$137)</f>
        <v/>
      </c>
      <c r="AJ14" s="165"/>
      <c r="AL14" s="91"/>
      <c r="AM14" s="90">
        <v>12</v>
      </c>
      <c r="AN14" s="99"/>
      <c r="AO14" s="116" t="str">
        <f>IF(OR(Paramétrages!$G$139="",AN14="zzz"),"",Paramétrages!$G$139)</f>
        <v/>
      </c>
      <c r="AP14" s="165"/>
      <c r="AR14" s="91"/>
      <c r="AS14" s="90">
        <v>12</v>
      </c>
      <c r="AT14" s="99"/>
      <c r="AU14" s="116" t="str">
        <f>IF(OR(Paramétrages!$G$141="",AT14="zzz"),"",Paramétrages!$G$141)</f>
        <v/>
      </c>
      <c r="AV14" s="165"/>
    </row>
    <row r="15" spans="1:48" x14ac:dyDescent="0.25">
      <c r="B15" s="91"/>
      <c r="C15" s="90">
        <v>13</v>
      </c>
      <c r="D15" s="99"/>
      <c r="E15" s="139" t="str">
        <f>IF(OR(Paramétrages!$G$127="",D15="zzz"),"",Paramétrages!$G$127)</f>
        <v/>
      </c>
      <c r="F15" s="164"/>
      <c r="H15" s="91"/>
      <c r="I15" s="90">
        <v>13</v>
      </c>
      <c r="J15" s="99"/>
      <c r="K15" s="139" t="str">
        <f>IF(OR(Paramétrages!$G$129="",J15="zzz"),"",Paramétrages!$G$129)</f>
        <v/>
      </c>
      <c r="L15" s="165"/>
      <c r="N15" s="91"/>
      <c r="O15" s="90">
        <v>13</v>
      </c>
      <c r="P15" s="99"/>
      <c r="Q15" s="139" t="str">
        <f>IF(OR(Paramétrages!$G$131="",P15="zzz"),"",Paramétrages!$G$131)</f>
        <v/>
      </c>
      <c r="R15" s="165"/>
      <c r="T15" s="91"/>
      <c r="U15" s="90">
        <v>13</v>
      </c>
      <c r="V15" s="99"/>
      <c r="W15" s="116" t="str">
        <f>IF(OR(Paramétrages!$G$133="",V15="zzz"),"",Paramétrages!$G$133)</f>
        <v/>
      </c>
      <c r="X15" s="165"/>
      <c r="Z15" s="91"/>
      <c r="AA15" s="90">
        <v>13</v>
      </c>
      <c r="AB15" s="99"/>
      <c r="AC15" s="116" t="str">
        <f>IF(OR(Paramétrages!$G$135="",AB15="zzz"),"",Paramétrages!$G$135)</f>
        <v/>
      </c>
      <c r="AD15" s="165"/>
      <c r="AF15" s="91"/>
      <c r="AG15" s="90">
        <v>13</v>
      </c>
      <c r="AH15" s="99"/>
      <c r="AI15" s="116" t="str">
        <f>IF(OR(Paramétrages!$G$137="",AH15="zzz"),"",Paramétrages!$G$137)</f>
        <v/>
      </c>
      <c r="AJ15" s="165"/>
      <c r="AL15" s="91"/>
      <c r="AM15" s="90">
        <v>13</v>
      </c>
      <c r="AN15" s="99"/>
      <c r="AO15" s="116" t="str">
        <f>IF(OR(Paramétrages!$G$139="",AN15="zzz"),"",Paramétrages!$G$139)</f>
        <v/>
      </c>
      <c r="AP15" s="165"/>
      <c r="AR15" s="91"/>
      <c r="AS15" s="90">
        <v>13</v>
      </c>
      <c r="AT15" s="99"/>
      <c r="AU15" s="116" t="str">
        <f>IF(OR(Paramétrages!$G$141="",AT15="zzz"),"",Paramétrages!$G$141)</f>
        <v/>
      </c>
      <c r="AV15" s="165"/>
    </row>
    <row r="16" spans="1:48" x14ac:dyDescent="0.25">
      <c r="B16" s="91"/>
      <c r="C16" s="90">
        <v>14</v>
      </c>
      <c r="D16" s="99"/>
      <c r="E16" s="139" t="str">
        <f>IF(OR(Paramétrages!$G$127="",D16="zzz"),"",Paramétrages!$G$127)</f>
        <v/>
      </c>
      <c r="F16" s="164"/>
      <c r="H16" s="91"/>
      <c r="I16" s="90">
        <v>14</v>
      </c>
      <c r="J16" s="99"/>
      <c r="K16" s="139" t="str">
        <f>IF(OR(Paramétrages!$G$129="",J16="zzz"),"",Paramétrages!$G$129)</f>
        <v/>
      </c>
      <c r="L16" s="165"/>
      <c r="N16" s="91"/>
      <c r="O16" s="90">
        <v>14</v>
      </c>
      <c r="P16" s="99"/>
      <c r="Q16" s="139" t="str">
        <f>IF(OR(Paramétrages!$G$131="",P16="zzz"),"",Paramétrages!$G$131)</f>
        <v/>
      </c>
      <c r="R16" s="165"/>
      <c r="T16" s="91"/>
      <c r="U16" s="90">
        <v>14</v>
      </c>
      <c r="V16" s="99"/>
      <c r="W16" s="116" t="str">
        <f>IF(OR(Paramétrages!$G$133="",V16="zzz"),"",Paramétrages!$G$133)</f>
        <v/>
      </c>
      <c r="X16" s="165"/>
      <c r="Z16" s="91"/>
      <c r="AA16" s="90">
        <v>14</v>
      </c>
      <c r="AB16" s="99"/>
      <c r="AC16" s="116" t="str">
        <f>IF(OR(Paramétrages!$G$135="",AB16="zzz"),"",Paramétrages!$G$135)</f>
        <v/>
      </c>
      <c r="AD16" s="165"/>
      <c r="AF16" s="91"/>
      <c r="AG16" s="90">
        <v>14</v>
      </c>
      <c r="AH16" s="99"/>
      <c r="AI16" s="116" t="str">
        <f>IF(OR(Paramétrages!$G$137="",AH16="zzz"),"",Paramétrages!$G$137)</f>
        <v/>
      </c>
      <c r="AJ16" s="165"/>
      <c r="AL16" s="91"/>
      <c r="AM16" s="90">
        <v>14</v>
      </c>
      <c r="AN16" s="99"/>
      <c r="AO16" s="116" t="str">
        <f>IF(OR(Paramétrages!$G$139="",AN16="zzz"),"",Paramétrages!$G$139)</f>
        <v/>
      </c>
      <c r="AP16" s="165"/>
      <c r="AR16" s="91"/>
      <c r="AS16" s="90">
        <v>14</v>
      </c>
      <c r="AT16" s="99"/>
      <c r="AU16" s="116" t="str">
        <f>IF(OR(Paramétrages!$G$141="",AT16="zzz"),"",Paramétrages!$G$141)</f>
        <v/>
      </c>
      <c r="AV16" s="165"/>
    </row>
    <row r="17" spans="2:48" x14ac:dyDescent="0.25">
      <c r="B17" s="91"/>
      <c r="C17" s="90">
        <v>15</v>
      </c>
      <c r="D17" s="99"/>
      <c r="E17" s="139" t="str">
        <f>IF(OR(Paramétrages!$G$127="",D17="zzz"),"",Paramétrages!$G$127)</f>
        <v/>
      </c>
      <c r="F17" s="164"/>
      <c r="H17" s="91"/>
      <c r="I17" s="90">
        <v>15</v>
      </c>
      <c r="J17" s="99"/>
      <c r="K17" s="139" t="str">
        <f>IF(OR(Paramétrages!$G$129="",J17="zzz"),"",Paramétrages!$G$129)</f>
        <v/>
      </c>
      <c r="L17" s="165"/>
      <c r="N17" s="91"/>
      <c r="O17" s="90">
        <v>15</v>
      </c>
      <c r="P17" s="99"/>
      <c r="Q17" s="139" t="str">
        <f>IF(OR(Paramétrages!$G$131="",P17="zzz"),"",Paramétrages!$G$131)</f>
        <v/>
      </c>
      <c r="R17" s="165"/>
      <c r="T17" s="91"/>
      <c r="U17" s="90">
        <v>15</v>
      </c>
      <c r="V17" s="99"/>
      <c r="W17" s="116" t="str">
        <f>IF(OR(Paramétrages!$G$133="",V17="zzz"),"",Paramétrages!$G$133)</f>
        <v/>
      </c>
      <c r="X17" s="165"/>
      <c r="Z17" s="91"/>
      <c r="AA17" s="90">
        <v>15</v>
      </c>
      <c r="AB17" s="99"/>
      <c r="AC17" s="116" t="str">
        <f>IF(OR(Paramétrages!$G$135="",AB17="zzz"),"",Paramétrages!$G$135)</f>
        <v/>
      </c>
      <c r="AD17" s="165"/>
      <c r="AF17" s="91"/>
      <c r="AG17" s="90">
        <v>15</v>
      </c>
      <c r="AH17" s="99"/>
      <c r="AI17" s="116" t="str">
        <f>IF(OR(Paramétrages!$G$137="",AH17="zzz"),"",Paramétrages!$G$137)</f>
        <v/>
      </c>
      <c r="AJ17" s="165"/>
      <c r="AL17" s="91"/>
      <c r="AM17" s="90">
        <v>15</v>
      </c>
      <c r="AN17" s="99"/>
      <c r="AO17" s="116" t="str">
        <f>IF(OR(Paramétrages!$G$139="",AN17="zzz"),"",Paramétrages!$G$139)</f>
        <v/>
      </c>
      <c r="AP17" s="165"/>
      <c r="AR17" s="91"/>
      <c r="AS17" s="90">
        <v>15</v>
      </c>
      <c r="AT17" s="99"/>
      <c r="AU17" s="116" t="str">
        <f>IF(OR(Paramétrages!$G$141="",AT17="zzz"),"",Paramétrages!$G$141)</f>
        <v/>
      </c>
      <c r="AV17" s="165"/>
    </row>
    <row r="18" spans="2:48" x14ac:dyDescent="0.25">
      <c r="B18" s="91"/>
      <c r="C18" s="90">
        <v>16</v>
      </c>
      <c r="D18" s="99"/>
      <c r="E18" s="139" t="str">
        <f>IF(OR(Paramétrages!$G$127="",D18="zzz"),"",Paramétrages!$G$127)</f>
        <v/>
      </c>
      <c r="F18" s="164"/>
      <c r="H18" s="91"/>
      <c r="I18" s="90">
        <v>16</v>
      </c>
      <c r="J18" s="99"/>
      <c r="K18" s="139" t="str">
        <f>IF(OR(Paramétrages!$G$129="",J18="zzz"),"",Paramétrages!$G$129)</f>
        <v/>
      </c>
      <c r="L18" s="165"/>
      <c r="N18" s="91"/>
      <c r="O18" s="90">
        <v>16</v>
      </c>
      <c r="P18" s="99"/>
      <c r="Q18" s="139" t="str">
        <f>IF(OR(Paramétrages!$G$131="",P18="zzz"),"",Paramétrages!$G$131)</f>
        <v/>
      </c>
      <c r="R18" s="165"/>
      <c r="T18" s="91"/>
      <c r="U18" s="90">
        <v>16</v>
      </c>
      <c r="V18" s="99"/>
      <c r="W18" s="116" t="str">
        <f>IF(OR(Paramétrages!$G$133="",V18="zzz"),"",Paramétrages!$G$133)</f>
        <v/>
      </c>
      <c r="X18" s="165"/>
      <c r="Z18" s="91"/>
      <c r="AA18" s="90">
        <v>16</v>
      </c>
      <c r="AB18" s="99"/>
      <c r="AC18" s="116" t="str">
        <f>IF(OR(Paramétrages!$G$135="",AB18="zzz"),"",Paramétrages!$G$135)</f>
        <v/>
      </c>
      <c r="AD18" s="165"/>
      <c r="AF18" s="91"/>
      <c r="AG18" s="90">
        <v>16</v>
      </c>
      <c r="AH18" s="99"/>
      <c r="AI18" s="116" t="str">
        <f>IF(OR(Paramétrages!$G$137="",AH18="zzz"),"",Paramétrages!$G$137)</f>
        <v/>
      </c>
      <c r="AJ18" s="165"/>
      <c r="AL18" s="91"/>
      <c r="AM18" s="90">
        <v>16</v>
      </c>
      <c r="AN18" s="99"/>
      <c r="AO18" s="116" t="str">
        <f>IF(OR(Paramétrages!$G$139="",AN18="zzz"),"",Paramétrages!$G$139)</f>
        <v/>
      </c>
      <c r="AP18" s="165"/>
      <c r="AR18" s="91"/>
      <c r="AS18" s="90">
        <v>16</v>
      </c>
      <c r="AT18" s="99"/>
      <c r="AU18" s="116" t="str">
        <f>IF(OR(Paramétrages!$G$141="",AT18="zzz"),"",Paramétrages!$G$141)</f>
        <v/>
      </c>
      <c r="AV18" s="165"/>
    </row>
    <row r="19" spans="2:48" x14ac:dyDescent="0.25">
      <c r="B19" s="91"/>
      <c r="C19" s="90">
        <v>17</v>
      </c>
      <c r="D19" s="99"/>
      <c r="E19" s="139" t="str">
        <f>IF(OR(Paramétrages!$G$127="",D19="zzz"),"",Paramétrages!$G$127)</f>
        <v/>
      </c>
      <c r="F19" s="164"/>
      <c r="H19" s="91"/>
      <c r="I19" s="90">
        <v>17</v>
      </c>
      <c r="J19" s="99"/>
      <c r="K19" s="139" t="str">
        <f>IF(OR(Paramétrages!$G$129="",J19="zzz"),"",Paramétrages!$G$129)</f>
        <v/>
      </c>
      <c r="L19" s="165"/>
      <c r="N19" s="91"/>
      <c r="O19" s="90">
        <v>17</v>
      </c>
      <c r="P19" s="99"/>
      <c r="Q19" s="139" t="str">
        <f>IF(OR(Paramétrages!$G$131="",P19="zzz"),"",Paramétrages!$G$131)</f>
        <v/>
      </c>
      <c r="R19" s="165"/>
      <c r="T19" s="91"/>
      <c r="U19" s="90">
        <v>17</v>
      </c>
      <c r="V19" s="99"/>
      <c r="W19" s="116" t="str">
        <f>IF(OR(Paramétrages!$G$133="",V19="zzz"),"",Paramétrages!$G$133)</f>
        <v/>
      </c>
      <c r="X19" s="165"/>
      <c r="Z19" s="91"/>
      <c r="AA19" s="90">
        <v>17</v>
      </c>
      <c r="AB19" s="99"/>
      <c r="AC19" s="116" t="str">
        <f>IF(OR(Paramétrages!$G$135="",AB19="zzz"),"",Paramétrages!$G$135)</f>
        <v/>
      </c>
      <c r="AD19" s="165"/>
      <c r="AF19" s="91"/>
      <c r="AG19" s="90">
        <v>17</v>
      </c>
      <c r="AH19" s="99"/>
      <c r="AI19" s="116" t="str">
        <f>IF(OR(Paramétrages!$G$137="",AH19="zzz"),"",Paramétrages!$G$137)</f>
        <v/>
      </c>
      <c r="AJ19" s="165"/>
      <c r="AL19" s="91"/>
      <c r="AM19" s="90">
        <v>17</v>
      </c>
      <c r="AN19" s="99"/>
      <c r="AO19" s="116" t="str">
        <f>IF(OR(Paramétrages!$G$139="",AN19="zzz"),"",Paramétrages!$G$139)</f>
        <v/>
      </c>
      <c r="AP19" s="165"/>
      <c r="AR19" s="91"/>
      <c r="AS19" s="90">
        <v>17</v>
      </c>
      <c r="AT19" s="99"/>
      <c r="AU19" s="116" t="str">
        <f>IF(OR(Paramétrages!$G$141="",AT19="zzz"),"",Paramétrages!$G$141)</f>
        <v/>
      </c>
      <c r="AV19" s="165"/>
    </row>
    <row r="20" spans="2:48" x14ac:dyDescent="0.25">
      <c r="B20" s="91"/>
      <c r="C20" s="90">
        <v>18</v>
      </c>
      <c r="D20" s="99"/>
      <c r="E20" s="139" t="str">
        <f>IF(OR(Paramétrages!$G$127="",D20="zzz"),"",Paramétrages!$G$127)</f>
        <v/>
      </c>
      <c r="F20" s="164"/>
      <c r="H20" s="91"/>
      <c r="I20" s="90">
        <v>18</v>
      </c>
      <c r="J20" s="99"/>
      <c r="K20" s="139" t="str">
        <f>IF(OR(Paramétrages!$G$129="",J20="zzz"),"",Paramétrages!$G$129)</f>
        <v/>
      </c>
      <c r="L20" s="165"/>
      <c r="N20" s="91"/>
      <c r="O20" s="90">
        <v>18</v>
      </c>
      <c r="P20" s="99"/>
      <c r="Q20" s="139" t="str">
        <f>IF(OR(Paramétrages!$G$131="",P20="zzz"),"",Paramétrages!$G$131)</f>
        <v/>
      </c>
      <c r="R20" s="165"/>
      <c r="T20" s="91"/>
      <c r="U20" s="90">
        <v>18</v>
      </c>
      <c r="V20" s="99"/>
      <c r="W20" s="116" t="str">
        <f>IF(OR(Paramétrages!$G$133="",V20="zzz"),"",Paramétrages!$G$133)</f>
        <v/>
      </c>
      <c r="X20" s="165"/>
      <c r="Z20" s="91"/>
      <c r="AA20" s="90">
        <v>18</v>
      </c>
      <c r="AB20" s="99"/>
      <c r="AC20" s="116" t="str">
        <f>IF(OR(Paramétrages!$G$135="",AB20="zzz"),"",Paramétrages!$G$135)</f>
        <v/>
      </c>
      <c r="AD20" s="165"/>
      <c r="AF20" s="91"/>
      <c r="AG20" s="90">
        <v>18</v>
      </c>
      <c r="AH20" s="99"/>
      <c r="AI20" s="116" t="str">
        <f>IF(OR(Paramétrages!$G$137="",AH20="zzz"),"",Paramétrages!$G$137)</f>
        <v/>
      </c>
      <c r="AJ20" s="165"/>
      <c r="AL20" s="91"/>
      <c r="AM20" s="90">
        <v>18</v>
      </c>
      <c r="AN20" s="99"/>
      <c r="AO20" s="116" t="str">
        <f>IF(OR(Paramétrages!$G$139="",AN20="zzz"),"",Paramétrages!$G$139)</f>
        <v/>
      </c>
      <c r="AP20" s="165"/>
      <c r="AR20" s="91"/>
      <c r="AS20" s="90">
        <v>18</v>
      </c>
      <c r="AT20" s="99"/>
      <c r="AU20" s="116" t="str">
        <f>IF(OR(Paramétrages!$G$141="",AT20="zzz"),"",Paramétrages!$G$141)</f>
        <v/>
      </c>
      <c r="AV20" s="165"/>
    </row>
    <row r="21" spans="2:48" x14ac:dyDescent="0.25">
      <c r="B21" s="91"/>
      <c r="C21" s="90">
        <v>19</v>
      </c>
      <c r="D21" s="99"/>
      <c r="E21" s="139" t="str">
        <f>IF(OR(Paramétrages!$G$127="",D21="zzz"),"",Paramétrages!$G$127)</f>
        <v/>
      </c>
      <c r="F21" s="164"/>
      <c r="H21" s="91"/>
      <c r="I21" s="90">
        <v>19</v>
      </c>
      <c r="J21" s="99"/>
      <c r="K21" s="139" t="str">
        <f>IF(OR(Paramétrages!$G$129="",J21="zzz"),"",Paramétrages!$G$129)</f>
        <v/>
      </c>
      <c r="L21" s="165"/>
      <c r="N21" s="91"/>
      <c r="O21" s="90">
        <v>19</v>
      </c>
      <c r="P21" s="99"/>
      <c r="Q21" s="139" t="str">
        <f>IF(OR(Paramétrages!$G$131="",P21="zzz"),"",Paramétrages!$G$131)</f>
        <v/>
      </c>
      <c r="R21" s="165"/>
      <c r="T21" s="91"/>
      <c r="U21" s="90">
        <v>19</v>
      </c>
      <c r="V21" s="99"/>
      <c r="W21" s="116" t="str">
        <f>IF(OR(Paramétrages!$G$133="",V21="zzz"),"",Paramétrages!$G$133)</f>
        <v/>
      </c>
      <c r="X21" s="165"/>
      <c r="Z21" s="91"/>
      <c r="AA21" s="90">
        <v>19</v>
      </c>
      <c r="AB21" s="99"/>
      <c r="AC21" s="116" t="str">
        <f>IF(OR(Paramétrages!$G$135="",AB21="zzz"),"",Paramétrages!$G$135)</f>
        <v/>
      </c>
      <c r="AD21" s="165"/>
      <c r="AF21" s="91"/>
      <c r="AG21" s="90">
        <v>19</v>
      </c>
      <c r="AH21" s="99"/>
      <c r="AI21" s="116" t="str">
        <f>IF(OR(Paramétrages!$G$137="",AH21="zzz"),"",Paramétrages!$G$137)</f>
        <v/>
      </c>
      <c r="AJ21" s="165"/>
      <c r="AL21" s="91"/>
      <c r="AM21" s="90">
        <v>19</v>
      </c>
      <c r="AN21" s="99"/>
      <c r="AO21" s="116" t="str">
        <f>IF(OR(Paramétrages!$G$139="",AN21="zzz"),"",Paramétrages!$G$139)</f>
        <v/>
      </c>
      <c r="AP21" s="165"/>
      <c r="AR21" s="91"/>
      <c r="AS21" s="90">
        <v>19</v>
      </c>
      <c r="AT21" s="99"/>
      <c r="AU21" s="116" t="str">
        <f>IF(OR(Paramétrages!$G$141="",AT21="zzz"),"",Paramétrages!$G$141)</f>
        <v/>
      </c>
      <c r="AV21" s="165"/>
    </row>
    <row r="22" spans="2:48" x14ac:dyDescent="0.25">
      <c r="B22" s="91"/>
      <c r="C22" s="90">
        <v>20</v>
      </c>
      <c r="D22" s="99"/>
      <c r="E22" s="139" t="str">
        <f>IF(OR(Paramétrages!$G$127="",D22="zzz"),"",Paramétrages!$G$127)</f>
        <v/>
      </c>
      <c r="F22" s="164"/>
      <c r="H22" s="91"/>
      <c r="I22" s="90">
        <v>20</v>
      </c>
      <c r="J22" s="99"/>
      <c r="K22" s="139" t="str">
        <f>IF(OR(Paramétrages!$G$129="",J22="zzz"),"",Paramétrages!$G$129)</f>
        <v/>
      </c>
      <c r="L22" s="165"/>
      <c r="N22" s="91"/>
      <c r="O22" s="90">
        <v>20</v>
      </c>
      <c r="P22" s="99"/>
      <c r="Q22" s="139" t="str">
        <f>IF(OR(Paramétrages!$G$131="",P22="zzz"),"",Paramétrages!$G$131)</f>
        <v/>
      </c>
      <c r="R22" s="165"/>
      <c r="T22" s="91"/>
      <c r="U22" s="90">
        <v>20</v>
      </c>
      <c r="V22" s="99"/>
      <c r="W22" s="116" t="str">
        <f>IF(OR(Paramétrages!$G$133="",V22="zzz"),"",Paramétrages!$G$133)</f>
        <v/>
      </c>
      <c r="X22" s="165"/>
      <c r="Z22" s="91"/>
      <c r="AA22" s="90">
        <v>20</v>
      </c>
      <c r="AB22" s="99"/>
      <c r="AC22" s="116" t="str">
        <f>IF(OR(Paramétrages!$G$135="",AB22="zzz"),"",Paramétrages!$G$135)</f>
        <v/>
      </c>
      <c r="AD22" s="165"/>
      <c r="AF22" s="91"/>
      <c r="AG22" s="90">
        <v>20</v>
      </c>
      <c r="AH22" s="99"/>
      <c r="AI22" s="116" t="str">
        <f>IF(OR(Paramétrages!$G$137="",AH22="zzz"),"",Paramétrages!$G$137)</f>
        <v/>
      </c>
      <c r="AJ22" s="165"/>
      <c r="AL22" s="91"/>
      <c r="AM22" s="90">
        <v>20</v>
      </c>
      <c r="AN22" s="99"/>
      <c r="AO22" s="116" t="str">
        <f>IF(OR(Paramétrages!$G$139="",AN22="zzz"),"",Paramétrages!$G$139)</f>
        <v/>
      </c>
      <c r="AP22" s="165"/>
      <c r="AR22" s="91"/>
      <c r="AS22" s="90">
        <v>20</v>
      </c>
      <c r="AT22" s="99"/>
      <c r="AU22" s="116" t="str">
        <f>IF(OR(Paramétrages!$G$141="",AT22="zzz"),"",Paramétrages!$G$141)</f>
        <v/>
      </c>
      <c r="AV22" s="165"/>
    </row>
    <row r="23" spans="2:48" x14ac:dyDescent="0.25">
      <c r="B23" s="91"/>
      <c r="C23" s="90">
        <v>21</v>
      </c>
      <c r="D23" s="99"/>
      <c r="E23" s="139" t="str">
        <f>IF(OR(Paramétrages!$G$127="",D23="zzz"),"",Paramétrages!$G$127)</f>
        <v/>
      </c>
      <c r="F23" s="164"/>
      <c r="H23" s="91"/>
      <c r="I23" s="90">
        <v>21</v>
      </c>
      <c r="J23" s="99"/>
      <c r="K23" s="139" t="str">
        <f>IF(OR(Paramétrages!$G$129="",J23="zzz"),"",Paramétrages!$G$129)</f>
        <v/>
      </c>
      <c r="L23" s="165"/>
      <c r="N23" s="91"/>
      <c r="O23" s="90">
        <v>21</v>
      </c>
      <c r="P23" s="99"/>
      <c r="Q23" s="139" t="str">
        <f>IF(OR(Paramétrages!$G$131="",P23="zzz"),"",Paramétrages!$G$131)</f>
        <v/>
      </c>
      <c r="R23" s="165"/>
      <c r="T23" s="91"/>
      <c r="U23" s="90">
        <v>21</v>
      </c>
      <c r="V23" s="99"/>
      <c r="W23" s="116" t="str">
        <f>IF(OR(Paramétrages!$G$133="",V23="zzz"),"",Paramétrages!$G$133)</f>
        <v/>
      </c>
      <c r="X23" s="165"/>
      <c r="Z23" s="91"/>
      <c r="AA23" s="90">
        <v>21</v>
      </c>
      <c r="AB23" s="99"/>
      <c r="AC23" s="116" t="str">
        <f>IF(OR(Paramétrages!$G$135="",AB23="zzz"),"",Paramétrages!$G$135)</f>
        <v/>
      </c>
      <c r="AD23" s="165"/>
      <c r="AF23" s="91"/>
      <c r="AG23" s="90">
        <v>21</v>
      </c>
      <c r="AH23" s="99"/>
      <c r="AI23" s="116" t="str">
        <f>IF(OR(Paramétrages!$G$137="",AH23="zzz"),"",Paramétrages!$G$137)</f>
        <v/>
      </c>
      <c r="AJ23" s="165"/>
      <c r="AL23" s="91"/>
      <c r="AM23" s="90">
        <v>21</v>
      </c>
      <c r="AN23" s="99"/>
      <c r="AO23" s="116" t="str">
        <f>IF(OR(Paramétrages!$G$139="",AN23="zzz"),"",Paramétrages!$G$139)</f>
        <v/>
      </c>
      <c r="AP23" s="165"/>
      <c r="AR23" s="91"/>
      <c r="AS23" s="90">
        <v>21</v>
      </c>
      <c r="AT23" s="99"/>
      <c r="AU23" s="116" t="str">
        <f>IF(OR(Paramétrages!$G$141="",AT23="zzz"),"",Paramétrages!$G$141)</f>
        <v/>
      </c>
      <c r="AV23" s="165"/>
    </row>
    <row r="24" spans="2:48" x14ac:dyDescent="0.25">
      <c r="B24" s="91"/>
      <c r="C24" s="90">
        <v>22</v>
      </c>
      <c r="D24" s="99"/>
      <c r="E24" s="139" t="str">
        <f>IF(OR(Paramétrages!$G$127="",D24="zzz"),"",Paramétrages!$G$127)</f>
        <v/>
      </c>
      <c r="F24" s="164"/>
      <c r="H24" s="91"/>
      <c r="I24" s="90">
        <v>22</v>
      </c>
      <c r="J24" s="99"/>
      <c r="K24" s="139" t="str">
        <f>IF(OR(Paramétrages!$G$129="",J24="zzz"),"",Paramétrages!$G$129)</f>
        <v/>
      </c>
      <c r="L24" s="165"/>
      <c r="N24" s="91"/>
      <c r="O24" s="90">
        <v>22</v>
      </c>
      <c r="P24" s="99"/>
      <c r="Q24" s="139" t="str">
        <f>IF(OR(Paramétrages!$G$131="",P24="zzz"),"",Paramétrages!$G$131)</f>
        <v/>
      </c>
      <c r="R24" s="165"/>
      <c r="T24" s="91"/>
      <c r="U24" s="90">
        <v>22</v>
      </c>
      <c r="V24" s="99"/>
      <c r="W24" s="116" t="str">
        <f>IF(OR(Paramétrages!$G$133="",V24="zzz"),"",Paramétrages!$G$133)</f>
        <v/>
      </c>
      <c r="X24" s="165"/>
      <c r="Z24" s="91"/>
      <c r="AA24" s="90">
        <v>22</v>
      </c>
      <c r="AB24" s="99"/>
      <c r="AC24" s="116" t="str">
        <f>IF(OR(Paramétrages!$G$135="",AB24="zzz"),"",Paramétrages!$G$135)</f>
        <v/>
      </c>
      <c r="AD24" s="165"/>
      <c r="AF24" s="91"/>
      <c r="AG24" s="90">
        <v>22</v>
      </c>
      <c r="AH24" s="99"/>
      <c r="AI24" s="116" t="str">
        <f>IF(OR(Paramétrages!$G$137="",AH24="zzz"),"",Paramétrages!$G$137)</f>
        <v/>
      </c>
      <c r="AJ24" s="165"/>
      <c r="AL24" s="91"/>
      <c r="AM24" s="90">
        <v>22</v>
      </c>
      <c r="AN24" s="99"/>
      <c r="AO24" s="116" t="str">
        <f>IF(OR(Paramétrages!$G$139="",AN24="zzz"),"",Paramétrages!$G$139)</f>
        <v/>
      </c>
      <c r="AP24" s="165"/>
      <c r="AR24" s="91"/>
      <c r="AS24" s="90">
        <v>22</v>
      </c>
      <c r="AT24" s="99"/>
      <c r="AU24" s="116" t="str">
        <f>IF(OR(Paramétrages!$G$141="",AT24="zzz"),"",Paramétrages!$G$141)</f>
        <v/>
      </c>
      <c r="AV24" s="165"/>
    </row>
    <row r="25" spans="2:48" x14ac:dyDescent="0.25">
      <c r="B25" s="91"/>
      <c r="C25" s="90">
        <v>23</v>
      </c>
      <c r="D25" s="99"/>
      <c r="E25" s="139" t="str">
        <f>IF(OR(Paramétrages!$G$127="",D25="zzz"),"",Paramétrages!$G$127)</f>
        <v/>
      </c>
      <c r="F25" s="164"/>
      <c r="H25" s="91"/>
      <c r="I25" s="90">
        <v>23</v>
      </c>
      <c r="J25" s="99"/>
      <c r="K25" s="139" t="str">
        <f>IF(OR(Paramétrages!$G$129="",J25="zzz"),"",Paramétrages!$G$129)</f>
        <v/>
      </c>
      <c r="L25" s="165"/>
      <c r="N25" s="91"/>
      <c r="O25" s="90">
        <v>23</v>
      </c>
      <c r="P25" s="99"/>
      <c r="Q25" s="139" t="str">
        <f>IF(OR(Paramétrages!$G$131="",P25="zzz"),"",Paramétrages!$G$131)</f>
        <v/>
      </c>
      <c r="R25" s="165"/>
      <c r="T25" s="91"/>
      <c r="U25" s="90">
        <v>23</v>
      </c>
      <c r="V25" s="99"/>
      <c r="W25" s="116" t="str">
        <f>IF(OR(Paramétrages!$G$133="",V25="zzz"),"",Paramétrages!$G$133)</f>
        <v/>
      </c>
      <c r="X25" s="165"/>
      <c r="Z25" s="91"/>
      <c r="AA25" s="90">
        <v>23</v>
      </c>
      <c r="AB25" s="99"/>
      <c r="AC25" s="116" t="str">
        <f>IF(OR(Paramétrages!$G$135="",AB25="zzz"),"",Paramétrages!$G$135)</f>
        <v/>
      </c>
      <c r="AD25" s="165"/>
      <c r="AF25" s="91"/>
      <c r="AG25" s="90">
        <v>23</v>
      </c>
      <c r="AH25" s="99"/>
      <c r="AI25" s="116" t="str">
        <f>IF(OR(Paramétrages!$G$137="",AH25="zzz"),"",Paramétrages!$G$137)</f>
        <v/>
      </c>
      <c r="AJ25" s="165"/>
      <c r="AL25" s="91"/>
      <c r="AM25" s="90">
        <v>23</v>
      </c>
      <c r="AN25" s="99"/>
      <c r="AO25" s="116" t="str">
        <f>IF(OR(Paramétrages!$G$139="",AN25="zzz"),"",Paramétrages!$G$139)</f>
        <v/>
      </c>
      <c r="AP25" s="165"/>
      <c r="AR25" s="91"/>
      <c r="AS25" s="90">
        <v>23</v>
      </c>
      <c r="AT25" s="99"/>
      <c r="AU25" s="116" t="str">
        <f>IF(OR(Paramétrages!$G$141="",AT25="zzz"),"",Paramétrages!$G$141)</f>
        <v/>
      </c>
      <c r="AV25" s="165"/>
    </row>
    <row r="26" spans="2:48" x14ac:dyDescent="0.25">
      <c r="B26" s="91"/>
      <c r="C26" s="90">
        <v>24</v>
      </c>
      <c r="D26" s="99"/>
      <c r="E26" s="139" t="str">
        <f>IF(OR(Paramétrages!$G$127="",D26="zzz"),"",Paramétrages!$G$127)</f>
        <v/>
      </c>
      <c r="F26" s="164"/>
      <c r="H26" s="91"/>
      <c r="I26" s="90">
        <v>24</v>
      </c>
      <c r="J26" s="99"/>
      <c r="K26" s="139" t="str">
        <f>IF(OR(Paramétrages!$G$129="",J26="zzz"),"",Paramétrages!$G$129)</f>
        <v/>
      </c>
      <c r="L26" s="165"/>
      <c r="N26" s="91"/>
      <c r="O26" s="90">
        <v>24</v>
      </c>
      <c r="P26" s="99"/>
      <c r="Q26" s="139" t="str">
        <f>IF(OR(Paramétrages!$G$131="",P26="zzz"),"",Paramétrages!$G$131)</f>
        <v/>
      </c>
      <c r="R26" s="165"/>
      <c r="T26" s="91"/>
      <c r="U26" s="90">
        <v>24</v>
      </c>
      <c r="V26" s="99"/>
      <c r="W26" s="116" t="str">
        <f>IF(OR(Paramétrages!$G$133="",V26="zzz"),"",Paramétrages!$G$133)</f>
        <v/>
      </c>
      <c r="X26" s="165"/>
      <c r="Z26" s="91"/>
      <c r="AA26" s="90">
        <v>24</v>
      </c>
      <c r="AB26" s="99"/>
      <c r="AC26" s="116" t="str">
        <f>IF(OR(Paramétrages!$G$135="",AB26="zzz"),"",Paramétrages!$G$135)</f>
        <v/>
      </c>
      <c r="AD26" s="165"/>
      <c r="AF26" s="91"/>
      <c r="AG26" s="90">
        <v>24</v>
      </c>
      <c r="AH26" s="99"/>
      <c r="AI26" s="116" t="str">
        <f>IF(OR(Paramétrages!$G$137="",AH26="zzz"),"",Paramétrages!$G$137)</f>
        <v/>
      </c>
      <c r="AJ26" s="165"/>
      <c r="AL26" s="91"/>
      <c r="AM26" s="90">
        <v>24</v>
      </c>
      <c r="AN26" s="99"/>
      <c r="AO26" s="116" t="str">
        <f>IF(OR(Paramétrages!$G$139="",AN26="zzz"),"",Paramétrages!$G$139)</f>
        <v/>
      </c>
      <c r="AP26" s="165"/>
      <c r="AR26" s="91"/>
      <c r="AS26" s="90">
        <v>24</v>
      </c>
      <c r="AT26" s="99"/>
      <c r="AU26" s="116" t="str">
        <f>IF(OR(Paramétrages!$G$141="",AT26="zzz"),"",Paramétrages!$G$141)</f>
        <v/>
      </c>
      <c r="AV26" s="165"/>
    </row>
    <row r="27" spans="2:48" x14ac:dyDescent="0.25">
      <c r="B27" s="91"/>
      <c r="C27" s="90">
        <v>25</v>
      </c>
      <c r="D27" s="99"/>
      <c r="E27" s="139" t="str">
        <f>IF(OR(Paramétrages!$G$127="",D27="zzz"),"",Paramétrages!$G$127)</f>
        <v/>
      </c>
      <c r="F27" s="164"/>
      <c r="H27" s="91"/>
      <c r="I27" s="90">
        <v>25</v>
      </c>
      <c r="J27" s="99"/>
      <c r="K27" s="139" t="str">
        <f>IF(OR(Paramétrages!$G$129="",J27="zzz"),"",Paramétrages!$G$129)</f>
        <v/>
      </c>
      <c r="L27" s="165"/>
      <c r="N27" s="91"/>
      <c r="O27" s="90">
        <v>25</v>
      </c>
      <c r="P27" s="99"/>
      <c r="Q27" s="139" t="str">
        <f>IF(OR(Paramétrages!$G$131="",P27="zzz"),"",Paramétrages!$G$131)</f>
        <v/>
      </c>
      <c r="R27" s="165"/>
      <c r="T27" s="91"/>
      <c r="U27" s="90">
        <v>25</v>
      </c>
      <c r="V27" s="99"/>
      <c r="W27" s="116" t="str">
        <f>IF(OR(Paramétrages!$G$133="",V27="zzz"),"",Paramétrages!$G$133)</f>
        <v/>
      </c>
      <c r="X27" s="165"/>
      <c r="Z27" s="91"/>
      <c r="AA27" s="90">
        <v>25</v>
      </c>
      <c r="AB27" s="99"/>
      <c r="AC27" s="116" t="str">
        <f>IF(OR(Paramétrages!$G$135="",AB27="zzz"),"",Paramétrages!$G$135)</f>
        <v/>
      </c>
      <c r="AD27" s="165"/>
      <c r="AF27" s="91"/>
      <c r="AG27" s="90">
        <v>25</v>
      </c>
      <c r="AH27" s="99"/>
      <c r="AI27" s="116" t="str">
        <f>IF(OR(Paramétrages!$G$137="",AH27="zzz"),"",Paramétrages!$G$137)</f>
        <v/>
      </c>
      <c r="AJ27" s="165"/>
      <c r="AL27" s="91"/>
      <c r="AM27" s="90">
        <v>25</v>
      </c>
      <c r="AN27" s="99"/>
      <c r="AO27" s="116" t="str">
        <f>IF(OR(Paramétrages!$G$139="",AN27="zzz"),"",Paramétrages!$G$139)</f>
        <v/>
      </c>
      <c r="AP27" s="165"/>
      <c r="AR27" s="91"/>
      <c r="AS27" s="90">
        <v>25</v>
      </c>
      <c r="AT27" s="99"/>
      <c r="AU27" s="116" t="str">
        <f>IF(OR(Paramétrages!$G$141="",AT27="zzz"),"",Paramétrages!$G$141)</f>
        <v/>
      </c>
      <c r="AV27" s="165"/>
    </row>
    <row r="28" spans="2:48" x14ac:dyDescent="0.25">
      <c r="B28" s="91"/>
      <c r="C28" s="90">
        <v>26</v>
      </c>
      <c r="D28" s="99"/>
      <c r="E28" s="139" t="str">
        <f>IF(OR(Paramétrages!$G$127="",D28="zzz"),"",Paramétrages!$G$127)</f>
        <v/>
      </c>
      <c r="F28" s="164"/>
      <c r="H28" s="91"/>
      <c r="I28" s="90">
        <v>26</v>
      </c>
      <c r="J28" s="99"/>
      <c r="K28" s="139" t="str">
        <f>IF(OR(Paramétrages!$G$129="",J28="zzz"),"",Paramétrages!$G$129)</f>
        <v/>
      </c>
      <c r="L28" s="165"/>
      <c r="N28" s="91"/>
      <c r="O28" s="90">
        <v>26</v>
      </c>
      <c r="P28" s="99"/>
      <c r="Q28" s="139" t="str">
        <f>IF(OR(Paramétrages!$G$131="",P28="zzz"),"",Paramétrages!$G$131)</f>
        <v/>
      </c>
      <c r="R28" s="165"/>
      <c r="T28" s="91"/>
      <c r="U28" s="90">
        <v>26</v>
      </c>
      <c r="V28" s="99"/>
      <c r="W28" s="116" t="str">
        <f>IF(OR(Paramétrages!$G$133="",V28="zzz"),"",Paramétrages!$G$133)</f>
        <v/>
      </c>
      <c r="X28" s="165"/>
      <c r="Z28" s="91"/>
      <c r="AA28" s="90">
        <v>26</v>
      </c>
      <c r="AB28" s="99"/>
      <c r="AC28" s="116" t="str">
        <f>IF(OR(Paramétrages!$G$135="",AB28="zzz"),"",Paramétrages!$G$135)</f>
        <v/>
      </c>
      <c r="AD28" s="165"/>
      <c r="AF28" s="91"/>
      <c r="AG28" s="90">
        <v>26</v>
      </c>
      <c r="AH28" s="99"/>
      <c r="AI28" s="116" t="str">
        <f>IF(OR(Paramétrages!$G$137="",AH28="zzz"),"",Paramétrages!$G$137)</f>
        <v/>
      </c>
      <c r="AJ28" s="165"/>
      <c r="AL28" s="91"/>
      <c r="AM28" s="90">
        <v>26</v>
      </c>
      <c r="AN28" s="99"/>
      <c r="AO28" s="116" t="str">
        <f>IF(OR(Paramétrages!$G$139="",AN28="zzz"),"",Paramétrages!$G$139)</f>
        <v/>
      </c>
      <c r="AP28" s="165"/>
      <c r="AR28" s="91"/>
      <c r="AS28" s="90">
        <v>26</v>
      </c>
      <c r="AT28" s="99"/>
      <c r="AU28" s="116" t="str">
        <f>IF(OR(Paramétrages!$G$141="",AT28="zzz"),"",Paramétrages!$G$141)</f>
        <v/>
      </c>
      <c r="AV28" s="165"/>
    </row>
    <row r="29" spans="2:48" x14ac:dyDescent="0.25">
      <c r="B29" s="91"/>
      <c r="C29" s="90">
        <v>27</v>
      </c>
      <c r="D29" s="99"/>
      <c r="E29" s="139" t="str">
        <f>IF(OR(Paramétrages!$G$127="",D29="zzz"),"",Paramétrages!$G$127)</f>
        <v/>
      </c>
      <c r="F29" s="164"/>
      <c r="H29" s="91"/>
      <c r="I29" s="90">
        <v>27</v>
      </c>
      <c r="J29" s="99"/>
      <c r="K29" s="139" t="str">
        <f>IF(OR(Paramétrages!$G$129="",J29="zzz"),"",Paramétrages!$G$129)</f>
        <v/>
      </c>
      <c r="L29" s="165"/>
      <c r="N29" s="91"/>
      <c r="O29" s="90">
        <v>27</v>
      </c>
      <c r="P29" s="99"/>
      <c r="Q29" s="139" t="str">
        <f>IF(OR(Paramétrages!$G$131="",P29="zzz"),"",Paramétrages!$G$131)</f>
        <v/>
      </c>
      <c r="R29" s="165"/>
      <c r="T29" s="91"/>
      <c r="U29" s="90">
        <v>27</v>
      </c>
      <c r="V29" s="99"/>
      <c r="W29" s="116" t="str">
        <f>IF(OR(Paramétrages!$G$133="",V29="zzz"),"",Paramétrages!$G$133)</f>
        <v/>
      </c>
      <c r="X29" s="165"/>
      <c r="Z29" s="91"/>
      <c r="AA29" s="90">
        <v>27</v>
      </c>
      <c r="AB29" s="99"/>
      <c r="AC29" s="116" t="str">
        <f>IF(OR(Paramétrages!$G$135="",AB29="zzz"),"",Paramétrages!$G$135)</f>
        <v/>
      </c>
      <c r="AD29" s="165"/>
      <c r="AF29" s="91"/>
      <c r="AG29" s="90">
        <v>27</v>
      </c>
      <c r="AH29" s="99"/>
      <c r="AI29" s="116" t="str">
        <f>IF(OR(Paramétrages!$G$137="",AH29="zzz"),"",Paramétrages!$G$137)</f>
        <v/>
      </c>
      <c r="AJ29" s="165"/>
      <c r="AL29" s="91"/>
      <c r="AM29" s="90">
        <v>27</v>
      </c>
      <c r="AN29" s="99"/>
      <c r="AO29" s="116" t="str">
        <f>IF(OR(Paramétrages!$G$139="",AN29="zzz"),"",Paramétrages!$G$139)</f>
        <v/>
      </c>
      <c r="AP29" s="165"/>
      <c r="AR29" s="91"/>
      <c r="AS29" s="90">
        <v>27</v>
      </c>
      <c r="AT29" s="99"/>
      <c r="AU29" s="116" t="str">
        <f>IF(OR(Paramétrages!$G$141="",AT29="zzz"),"",Paramétrages!$G$141)</f>
        <v/>
      </c>
      <c r="AV29" s="165"/>
    </row>
    <row r="30" spans="2:48" x14ac:dyDescent="0.25">
      <c r="B30" s="91"/>
      <c r="C30" s="90">
        <v>28</v>
      </c>
      <c r="D30" s="99"/>
      <c r="E30" s="139" t="str">
        <f>IF(OR(Paramétrages!$G$127="",D30="zzz"),"",Paramétrages!$G$127)</f>
        <v/>
      </c>
      <c r="F30" s="164"/>
      <c r="H30" s="91"/>
      <c r="I30" s="90">
        <v>28</v>
      </c>
      <c r="J30" s="99"/>
      <c r="K30" s="139" t="str">
        <f>IF(OR(Paramétrages!$G$129="",J30="zzz"),"",Paramétrages!$G$129)</f>
        <v/>
      </c>
      <c r="L30" s="165"/>
      <c r="N30" s="91"/>
      <c r="O30" s="90">
        <v>28</v>
      </c>
      <c r="P30" s="99"/>
      <c r="Q30" s="139" t="str">
        <f>IF(OR(Paramétrages!$G$131="",P30="zzz"),"",Paramétrages!$G$131)</f>
        <v/>
      </c>
      <c r="R30" s="165"/>
      <c r="T30" s="91"/>
      <c r="U30" s="90">
        <v>28</v>
      </c>
      <c r="V30" s="99"/>
      <c r="W30" s="116" t="str">
        <f>IF(OR(Paramétrages!$G$133="",V30="zzz"),"",Paramétrages!$G$133)</f>
        <v/>
      </c>
      <c r="X30" s="165"/>
      <c r="Z30" s="91"/>
      <c r="AA30" s="90">
        <v>28</v>
      </c>
      <c r="AB30" s="99"/>
      <c r="AC30" s="116" t="str">
        <f>IF(OR(Paramétrages!$G$135="",AB30="zzz"),"",Paramétrages!$G$135)</f>
        <v/>
      </c>
      <c r="AD30" s="165"/>
      <c r="AF30" s="91"/>
      <c r="AG30" s="90">
        <v>28</v>
      </c>
      <c r="AH30" s="99"/>
      <c r="AI30" s="116" t="str">
        <f>IF(OR(Paramétrages!$G$137="",AH30="zzz"),"",Paramétrages!$G$137)</f>
        <v/>
      </c>
      <c r="AJ30" s="165"/>
      <c r="AL30" s="91"/>
      <c r="AM30" s="90">
        <v>28</v>
      </c>
      <c r="AN30" s="99"/>
      <c r="AO30" s="116" t="str">
        <f>IF(OR(Paramétrages!$G$139="",AN30="zzz"),"",Paramétrages!$G$139)</f>
        <v/>
      </c>
      <c r="AP30" s="165"/>
      <c r="AR30" s="91"/>
      <c r="AS30" s="90">
        <v>28</v>
      </c>
      <c r="AT30" s="99"/>
      <c r="AU30" s="116" t="str">
        <f>IF(OR(Paramétrages!$G$141="",AT30="zzz"),"",Paramétrages!$G$141)</f>
        <v/>
      </c>
      <c r="AV30" s="165"/>
    </row>
    <row r="31" spans="2:48" x14ac:dyDescent="0.25">
      <c r="B31" s="91"/>
      <c r="C31" s="90">
        <v>29</v>
      </c>
      <c r="D31" s="99"/>
      <c r="E31" s="139" t="str">
        <f>IF(OR(Paramétrages!$G$127="",D31="zzz"),"",Paramétrages!$G$127)</f>
        <v/>
      </c>
      <c r="F31" s="164"/>
      <c r="H31" s="91"/>
      <c r="I31" s="90">
        <v>29</v>
      </c>
      <c r="J31" s="99"/>
      <c r="K31" s="139" t="str">
        <f>IF(OR(Paramétrages!$G$129="",J31="zzz"),"",Paramétrages!$G$129)</f>
        <v/>
      </c>
      <c r="L31" s="165"/>
      <c r="N31" s="91"/>
      <c r="O31" s="90">
        <v>29</v>
      </c>
      <c r="P31" s="99"/>
      <c r="Q31" s="139" t="str">
        <f>IF(OR(Paramétrages!$G$131="",P31="zzz"),"",Paramétrages!$G$131)</f>
        <v/>
      </c>
      <c r="R31" s="165"/>
      <c r="T31" s="91"/>
      <c r="U31" s="90">
        <v>29</v>
      </c>
      <c r="V31" s="99"/>
      <c r="W31" s="116" t="str">
        <f>IF(OR(Paramétrages!$G$133="",V31="zzz"),"",Paramétrages!$G$133)</f>
        <v/>
      </c>
      <c r="X31" s="165"/>
      <c r="Z31" s="91"/>
      <c r="AA31" s="90">
        <v>29</v>
      </c>
      <c r="AB31" s="99"/>
      <c r="AC31" s="116" t="str">
        <f>IF(OR(Paramétrages!$G$135="",AB31="zzz"),"",Paramétrages!$G$135)</f>
        <v/>
      </c>
      <c r="AD31" s="165"/>
      <c r="AF31" s="91"/>
      <c r="AG31" s="90">
        <v>29</v>
      </c>
      <c r="AH31" s="99"/>
      <c r="AI31" s="116" t="str">
        <f>IF(OR(Paramétrages!$G$137="",AH31="zzz"),"",Paramétrages!$G$137)</f>
        <v/>
      </c>
      <c r="AJ31" s="165"/>
      <c r="AL31" s="91"/>
      <c r="AM31" s="90">
        <v>29</v>
      </c>
      <c r="AN31" s="99"/>
      <c r="AO31" s="116" t="str">
        <f>IF(OR(Paramétrages!$G$139="",AN31="zzz"),"",Paramétrages!$G$139)</f>
        <v/>
      </c>
      <c r="AP31" s="165"/>
      <c r="AR31" s="91"/>
      <c r="AS31" s="90">
        <v>29</v>
      </c>
      <c r="AT31" s="99"/>
      <c r="AU31" s="116" t="str">
        <f>IF(OR(Paramétrages!$G$141="",AT31="zzz"),"",Paramétrages!$G$141)</f>
        <v/>
      </c>
      <c r="AV31" s="165"/>
    </row>
    <row r="32" spans="2:48" x14ac:dyDescent="0.25">
      <c r="B32" s="91"/>
      <c r="C32" s="90">
        <v>30</v>
      </c>
      <c r="D32" s="99"/>
      <c r="E32" s="139" t="str">
        <f>IF(OR(Paramétrages!$G$127="",D32="zzz"),"",Paramétrages!$G$127)</f>
        <v/>
      </c>
      <c r="F32" s="164"/>
      <c r="H32" s="91"/>
      <c r="I32" s="90">
        <v>30</v>
      </c>
      <c r="J32" s="99"/>
      <c r="K32" s="139" t="str">
        <f>IF(OR(Paramétrages!$G$129="",J32="zzz"),"",Paramétrages!$G$129)</f>
        <v/>
      </c>
      <c r="L32" s="165"/>
      <c r="N32" s="91"/>
      <c r="O32" s="90">
        <v>30</v>
      </c>
      <c r="P32" s="99"/>
      <c r="Q32" s="139" t="str">
        <f>IF(OR(Paramétrages!$G$131="",P32="zzz"),"",Paramétrages!$G$131)</f>
        <v/>
      </c>
      <c r="R32" s="165"/>
      <c r="T32" s="91"/>
      <c r="U32" s="90">
        <v>30</v>
      </c>
      <c r="V32" s="99"/>
      <c r="W32" s="116" t="str">
        <f>IF(OR(Paramétrages!$G$133="",V32="zzz"),"",Paramétrages!$G$133)</f>
        <v/>
      </c>
      <c r="X32" s="165"/>
      <c r="Z32" s="91"/>
      <c r="AA32" s="90">
        <v>30</v>
      </c>
      <c r="AB32" s="99"/>
      <c r="AC32" s="116" t="str">
        <f>IF(OR(Paramétrages!$G$135="",AB32="zzz"),"",Paramétrages!$G$135)</f>
        <v/>
      </c>
      <c r="AD32" s="165"/>
      <c r="AF32" s="91"/>
      <c r="AG32" s="90">
        <v>30</v>
      </c>
      <c r="AH32" s="99"/>
      <c r="AI32" s="116" t="str">
        <f>IF(OR(Paramétrages!$G$137="",AH32="zzz"),"",Paramétrages!$G$137)</f>
        <v/>
      </c>
      <c r="AJ32" s="165"/>
      <c r="AL32" s="91"/>
      <c r="AM32" s="90">
        <v>30</v>
      </c>
      <c r="AN32" s="99"/>
      <c r="AO32" s="116" t="str">
        <f>IF(OR(Paramétrages!$G$139="",AN32="zzz"),"",Paramétrages!$G$139)</f>
        <v/>
      </c>
      <c r="AP32" s="165"/>
      <c r="AR32" s="91"/>
      <c r="AS32" s="90">
        <v>30</v>
      </c>
      <c r="AT32" s="99"/>
      <c r="AU32" s="116" t="str">
        <f>IF(OR(Paramétrages!$G$141="",AT32="zzz"),"",Paramétrages!$G$141)</f>
        <v/>
      </c>
      <c r="AV32" s="165"/>
    </row>
    <row r="33" spans="2:48" x14ac:dyDescent="0.25">
      <c r="B33" s="91"/>
      <c r="C33" s="90">
        <v>31</v>
      </c>
      <c r="D33" s="99"/>
      <c r="E33" s="139" t="str">
        <f>IF(OR(Paramétrages!$G$127="",D33="zzz"),"",Paramétrages!$G$127)</f>
        <v/>
      </c>
      <c r="F33" s="164"/>
      <c r="H33" s="91"/>
      <c r="I33" s="90">
        <v>31</v>
      </c>
      <c r="J33" s="99"/>
      <c r="K33" s="139" t="str">
        <f>IF(OR(Paramétrages!$G$129="",J33="zzz"),"",Paramétrages!$G$129)</f>
        <v/>
      </c>
      <c r="L33" s="165"/>
      <c r="N33" s="91"/>
      <c r="O33" s="90">
        <v>31</v>
      </c>
      <c r="P33" s="99"/>
      <c r="Q33" s="139" t="str">
        <f>IF(OR(Paramétrages!$G$131="",P33="zzz"),"",Paramétrages!$G$131)</f>
        <v/>
      </c>
      <c r="R33" s="165"/>
      <c r="T33" s="91"/>
      <c r="U33" s="90">
        <v>31</v>
      </c>
      <c r="V33" s="99"/>
      <c r="W33" s="116" t="str">
        <f>IF(OR(Paramétrages!$G$133="",V33="zzz"),"",Paramétrages!$G$133)</f>
        <v/>
      </c>
      <c r="X33" s="165"/>
      <c r="Z33" s="91"/>
      <c r="AA33" s="90">
        <v>31</v>
      </c>
      <c r="AB33" s="99"/>
      <c r="AC33" s="116" t="str">
        <f>IF(OR(Paramétrages!$G$135="",AB33="zzz"),"",Paramétrages!$G$135)</f>
        <v/>
      </c>
      <c r="AD33" s="165"/>
      <c r="AF33" s="91"/>
      <c r="AG33" s="90">
        <v>31</v>
      </c>
      <c r="AH33" s="99"/>
      <c r="AI33" s="116" t="str">
        <f>IF(OR(Paramétrages!$G$137="",AH33="zzz"),"",Paramétrages!$G$137)</f>
        <v/>
      </c>
      <c r="AJ33" s="165"/>
      <c r="AL33" s="91"/>
      <c r="AM33" s="90">
        <v>31</v>
      </c>
      <c r="AN33" s="99"/>
      <c r="AO33" s="116" t="str">
        <f>IF(OR(Paramétrages!$G$139="",AN33="zzz"),"",Paramétrages!$G$139)</f>
        <v/>
      </c>
      <c r="AP33" s="165"/>
      <c r="AR33" s="91"/>
      <c r="AS33" s="90">
        <v>31</v>
      </c>
      <c r="AT33" s="99"/>
      <c r="AU33" s="116" t="str">
        <f>IF(OR(Paramétrages!$G$141="",AT33="zzz"),"",Paramétrages!$G$141)</f>
        <v/>
      </c>
      <c r="AV33" s="165"/>
    </row>
    <row r="34" spans="2:48" x14ac:dyDescent="0.25">
      <c r="B34" s="91"/>
      <c r="C34" s="90">
        <v>32</v>
      </c>
      <c r="D34" s="99"/>
      <c r="E34" s="139" t="str">
        <f>IF(OR(Paramétrages!$G$127="",D34="zzz"),"",Paramétrages!$G$127)</f>
        <v/>
      </c>
      <c r="F34" s="164"/>
      <c r="H34" s="91"/>
      <c r="I34" s="90">
        <v>32</v>
      </c>
      <c r="J34" s="99"/>
      <c r="K34" s="139" t="str">
        <f>IF(OR(Paramétrages!$G$129="",J34="zzz"),"",Paramétrages!$G$129)</f>
        <v/>
      </c>
      <c r="L34" s="165"/>
      <c r="N34" s="91"/>
      <c r="O34" s="90">
        <v>32</v>
      </c>
      <c r="P34" s="99"/>
      <c r="Q34" s="139" t="str">
        <f>IF(OR(Paramétrages!$G$131="",P34="zzz"),"",Paramétrages!$G$131)</f>
        <v/>
      </c>
      <c r="R34" s="165"/>
      <c r="T34" s="91"/>
      <c r="U34" s="90">
        <v>32</v>
      </c>
      <c r="V34" s="99"/>
      <c r="W34" s="116" t="str">
        <f>IF(OR(Paramétrages!$G$133="",V34="zzz"),"",Paramétrages!$G$133)</f>
        <v/>
      </c>
      <c r="X34" s="165"/>
      <c r="Z34" s="91"/>
      <c r="AA34" s="90">
        <v>32</v>
      </c>
      <c r="AB34" s="99"/>
      <c r="AC34" s="116" t="str">
        <f>IF(OR(Paramétrages!$G$135="",AB34="zzz"),"",Paramétrages!$G$135)</f>
        <v/>
      </c>
      <c r="AD34" s="165"/>
      <c r="AF34" s="91"/>
      <c r="AG34" s="90">
        <v>32</v>
      </c>
      <c r="AH34" s="99"/>
      <c r="AI34" s="116" t="str">
        <f>IF(OR(Paramétrages!$G$137="",AH34="zzz"),"",Paramétrages!$G$137)</f>
        <v/>
      </c>
      <c r="AJ34" s="165"/>
      <c r="AL34" s="91"/>
      <c r="AM34" s="90">
        <v>32</v>
      </c>
      <c r="AN34" s="99"/>
      <c r="AO34" s="116" t="str">
        <f>IF(OR(Paramétrages!$G$139="",AN34="zzz"),"",Paramétrages!$G$139)</f>
        <v/>
      </c>
      <c r="AP34" s="165"/>
      <c r="AR34" s="91"/>
      <c r="AS34" s="90">
        <v>32</v>
      </c>
      <c r="AT34" s="99"/>
      <c r="AU34" s="116" t="str">
        <f>IF(OR(Paramétrages!$G$141="",AT34="zzz"),"",Paramétrages!$G$141)</f>
        <v/>
      </c>
      <c r="AV34" s="165"/>
    </row>
    <row r="35" spans="2:48" x14ac:dyDescent="0.25">
      <c r="B35" s="91"/>
      <c r="C35" s="90">
        <v>33</v>
      </c>
      <c r="D35" s="99"/>
      <c r="E35" s="139" t="str">
        <f>IF(OR(Paramétrages!$G$127="",D35="zzz"),"",Paramétrages!$G$127)</f>
        <v/>
      </c>
      <c r="F35" s="164"/>
      <c r="H35" s="91"/>
      <c r="I35" s="90">
        <v>33</v>
      </c>
      <c r="J35" s="99"/>
      <c r="K35" s="139" t="str">
        <f>IF(OR(Paramétrages!$G$129="",J35="zzz"),"",Paramétrages!$G$129)</f>
        <v/>
      </c>
      <c r="L35" s="165"/>
      <c r="N35" s="91"/>
      <c r="O35" s="90">
        <v>33</v>
      </c>
      <c r="P35" s="99"/>
      <c r="Q35" s="139" t="str">
        <f>IF(OR(Paramétrages!$G$131="",P35="zzz"),"",Paramétrages!$G$131)</f>
        <v/>
      </c>
      <c r="R35" s="165"/>
      <c r="T35" s="91"/>
      <c r="U35" s="90">
        <v>33</v>
      </c>
      <c r="V35" s="99"/>
      <c r="W35" s="116" t="str">
        <f>IF(OR(Paramétrages!$G$133="",V35="zzz"),"",Paramétrages!$G$133)</f>
        <v/>
      </c>
      <c r="X35" s="165"/>
      <c r="Z35" s="91"/>
      <c r="AA35" s="90">
        <v>33</v>
      </c>
      <c r="AB35" s="99"/>
      <c r="AC35" s="116" t="str">
        <f>IF(OR(Paramétrages!$G$135="",AB35="zzz"),"",Paramétrages!$G$135)</f>
        <v/>
      </c>
      <c r="AD35" s="165"/>
      <c r="AF35" s="91"/>
      <c r="AG35" s="90">
        <v>33</v>
      </c>
      <c r="AH35" s="99"/>
      <c r="AI35" s="116" t="str">
        <f>IF(OR(Paramétrages!$G$137="",AH35="zzz"),"",Paramétrages!$G$137)</f>
        <v/>
      </c>
      <c r="AJ35" s="165"/>
      <c r="AL35" s="91"/>
      <c r="AM35" s="90">
        <v>33</v>
      </c>
      <c r="AN35" s="99"/>
      <c r="AO35" s="116" t="str">
        <f>IF(OR(Paramétrages!$G$139="",AN35="zzz"),"",Paramétrages!$G$139)</f>
        <v/>
      </c>
      <c r="AP35" s="165"/>
      <c r="AR35" s="91"/>
      <c r="AS35" s="90">
        <v>33</v>
      </c>
      <c r="AT35" s="99"/>
      <c r="AU35" s="116" t="str">
        <f>IF(OR(Paramétrages!$G$141="",AT35="zzz"),"",Paramétrages!$G$141)</f>
        <v/>
      </c>
      <c r="AV35" s="165"/>
    </row>
    <row r="36" spans="2:48" x14ac:dyDescent="0.25">
      <c r="B36" s="91"/>
      <c r="C36" s="90">
        <v>34</v>
      </c>
      <c r="D36" s="99"/>
      <c r="E36" s="139" t="str">
        <f>IF(OR(Paramétrages!$G$127="",D36="zzz"),"",Paramétrages!$G$127)</f>
        <v/>
      </c>
      <c r="F36" s="164"/>
      <c r="H36" s="91"/>
      <c r="I36" s="90">
        <v>34</v>
      </c>
      <c r="J36" s="99"/>
      <c r="K36" s="139" t="str">
        <f>IF(OR(Paramétrages!$G$129="",J36="zzz"),"",Paramétrages!$G$129)</f>
        <v/>
      </c>
      <c r="L36" s="165"/>
      <c r="N36" s="91"/>
      <c r="O36" s="90">
        <v>34</v>
      </c>
      <c r="P36" s="99"/>
      <c r="Q36" s="139" t="str">
        <f>IF(OR(Paramétrages!$G$131="",P36="zzz"),"",Paramétrages!$G$131)</f>
        <v/>
      </c>
      <c r="R36" s="165"/>
      <c r="T36" s="91"/>
      <c r="U36" s="90">
        <v>34</v>
      </c>
      <c r="V36" s="99"/>
      <c r="W36" s="116" t="str">
        <f>IF(OR(Paramétrages!$G$133="",V36="zzz"),"",Paramétrages!$G$133)</f>
        <v/>
      </c>
      <c r="X36" s="165"/>
      <c r="Z36" s="91"/>
      <c r="AA36" s="90">
        <v>34</v>
      </c>
      <c r="AB36" s="99"/>
      <c r="AC36" s="116" t="str">
        <f>IF(OR(Paramétrages!$G$135="",AB36="zzz"),"",Paramétrages!$G$135)</f>
        <v/>
      </c>
      <c r="AD36" s="165"/>
      <c r="AF36" s="91"/>
      <c r="AG36" s="90">
        <v>34</v>
      </c>
      <c r="AH36" s="99"/>
      <c r="AI36" s="116" t="str">
        <f>IF(OR(Paramétrages!$G$137="",AH36="zzz"),"",Paramétrages!$G$137)</f>
        <v/>
      </c>
      <c r="AJ36" s="165"/>
      <c r="AL36" s="91"/>
      <c r="AM36" s="90">
        <v>34</v>
      </c>
      <c r="AN36" s="99"/>
      <c r="AO36" s="116" t="str">
        <f>IF(OR(Paramétrages!$G$139="",AN36="zzz"),"",Paramétrages!$G$139)</f>
        <v/>
      </c>
      <c r="AP36" s="165"/>
      <c r="AR36" s="91"/>
      <c r="AS36" s="90">
        <v>34</v>
      </c>
      <c r="AT36" s="99"/>
      <c r="AU36" s="116" t="str">
        <f>IF(OR(Paramétrages!$G$141="",AT36="zzz"),"",Paramétrages!$G$141)</f>
        <v/>
      </c>
      <c r="AV36" s="165"/>
    </row>
    <row r="37" spans="2:48" x14ac:dyDescent="0.25">
      <c r="B37" s="91"/>
      <c r="C37" s="90">
        <v>35</v>
      </c>
      <c r="D37" s="99"/>
      <c r="E37" s="139" t="str">
        <f>IF(OR(Paramétrages!$G$127="",D37="zzz"),"",Paramétrages!$G$127)</f>
        <v/>
      </c>
      <c r="F37" s="164"/>
      <c r="H37" s="91"/>
      <c r="I37" s="90">
        <v>35</v>
      </c>
      <c r="J37" s="99"/>
      <c r="K37" s="139" t="str">
        <f>IF(OR(Paramétrages!$G$129="",J37="zzz"),"",Paramétrages!$G$129)</f>
        <v/>
      </c>
      <c r="L37" s="165"/>
      <c r="N37" s="91"/>
      <c r="O37" s="90">
        <v>35</v>
      </c>
      <c r="P37" s="99"/>
      <c r="Q37" s="139" t="str">
        <f>IF(OR(Paramétrages!$G$131="",P37="zzz"),"",Paramétrages!$G$131)</f>
        <v/>
      </c>
      <c r="R37" s="165"/>
      <c r="T37" s="91"/>
      <c r="U37" s="90">
        <v>35</v>
      </c>
      <c r="V37" s="99"/>
      <c r="W37" s="116" t="str">
        <f>IF(OR(Paramétrages!$G$133="",V37="zzz"),"",Paramétrages!$G$133)</f>
        <v/>
      </c>
      <c r="X37" s="165"/>
      <c r="Z37" s="91"/>
      <c r="AA37" s="90">
        <v>35</v>
      </c>
      <c r="AB37" s="99"/>
      <c r="AC37" s="116" t="str">
        <f>IF(OR(Paramétrages!$G$135="",AB37="zzz"),"",Paramétrages!$G$135)</f>
        <v/>
      </c>
      <c r="AD37" s="165"/>
      <c r="AF37" s="91"/>
      <c r="AG37" s="90">
        <v>35</v>
      </c>
      <c r="AH37" s="99"/>
      <c r="AI37" s="116" t="str">
        <f>IF(OR(Paramétrages!$G$137="",AH37="zzz"),"",Paramétrages!$G$137)</f>
        <v/>
      </c>
      <c r="AJ37" s="165"/>
      <c r="AL37" s="91"/>
      <c r="AM37" s="90">
        <v>35</v>
      </c>
      <c r="AN37" s="99"/>
      <c r="AO37" s="116" t="str">
        <f>IF(OR(Paramétrages!$G$139="",AN37="zzz"),"",Paramétrages!$G$139)</f>
        <v/>
      </c>
      <c r="AP37" s="165"/>
      <c r="AR37" s="91"/>
      <c r="AS37" s="90">
        <v>35</v>
      </c>
      <c r="AT37" s="99"/>
      <c r="AU37" s="116" t="str">
        <f>IF(OR(Paramétrages!$G$141="",AT37="zzz"),"",Paramétrages!$G$141)</f>
        <v/>
      </c>
      <c r="AV37" s="165"/>
    </row>
    <row r="38" spans="2:48" x14ac:dyDescent="0.25">
      <c r="B38" s="91"/>
      <c r="C38" s="90">
        <v>36</v>
      </c>
      <c r="D38" s="99"/>
      <c r="E38" s="139" t="str">
        <f>IF(OR(Paramétrages!$G$127="",D38="zzz"),"",Paramétrages!$G$127)</f>
        <v/>
      </c>
      <c r="F38" s="164"/>
      <c r="H38" s="91"/>
      <c r="I38" s="90">
        <v>36</v>
      </c>
      <c r="J38" s="99"/>
      <c r="K38" s="139" t="str">
        <f>IF(OR(Paramétrages!$G$129="",J38="zzz"),"",Paramétrages!$G$129)</f>
        <v/>
      </c>
      <c r="L38" s="165"/>
      <c r="N38" s="91"/>
      <c r="O38" s="90">
        <v>36</v>
      </c>
      <c r="P38" s="99"/>
      <c r="Q38" s="139" t="str">
        <f>IF(OR(Paramétrages!$G$131="",P38="zzz"),"",Paramétrages!$G$131)</f>
        <v/>
      </c>
      <c r="R38" s="165"/>
      <c r="T38" s="91"/>
      <c r="U38" s="90">
        <v>36</v>
      </c>
      <c r="V38" s="99"/>
      <c r="W38" s="116" t="str">
        <f>IF(OR(Paramétrages!$G$133="",V38="zzz"),"",Paramétrages!$G$133)</f>
        <v/>
      </c>
      <c r="X38" s="165"/>
      <c r="Z38" s="91"/>
      <c r="AA38" s="90">
        <v>36</v>
      </c>
      <c r="AB38" s="99"/>
      <c r="AC38" s="116" t="str">
        <f>IF(OR(Paramétrages!$G$135="",AB38="zzz"),"",Paramétrages!$G$135)</f>
        <v/>
      </c>
      <c r="AD38" s="165"/>
      <c r="AF38" s="91"/>
      <c r="AG38" s="90">
        <v>36</v>
      </c>
      <c r="AH38" s="99"/>
      <c r="AI38" s="116" t="str">
        <f>IF(OR(Paramétrages!$G$137="",AH38="zzz"),"",Paramétrages!$G$137)</f>
        <v/>
      </c>
      <c r="AJ38" s="165"/>
      <c r="AL38" s="91"/>
      <c r="AM38" s="90">
        <v>36</v>
      </c>
      <c r="AN38" s="99"/>
      <c r="AO38" s="116" t="str">
        <f>IF(OR(Paramétrages!$G$139="",AN38="zzz"),"",Paramétrages!$G$139)</f>
        <v/>
      </c>
      <c r="AP38" s="165"/>
      <c r="AR38" s="91"/>
      <c r="AS38" s="90">
        <v>36</v>
      </c>
      <c r="AT38" s="99"/>
      <c r="AU38" s="116" t="str">
        <f>IF(OR(Paramétrages!$G$141="",AT38="zzz"),"",Paramétrages!$G$141)</f>
        <v/>
      </c>
      <c r="AV38" s="165"/>
    </row>
    <row r="39" spans="2:48" x14ac:dyDescent="0.25">
      <c r="B39" s="91"/>
      <c r="C39" s="90">
        <v>37</v>
      </c>
      <c r="D39" s="99"/>
      <c r="E39" s="139" t="str">
        <f>IF(OR(Paramétrages!$G$127="",D39="zzz"),"",Paramétrages!$G$127)</f>
        <v/>
      </c>
      <c r="F39" s="164"/>
      <c r="H39" s="91"/>
      <c r="I39" s="90">
        <v>37</v>
      </c>
      <c r="J39" s="99"/>
      <c r="K39" s="139" t="str">
        <f>IF(OR(Paramétrages!$G$129="",J39="zzz"),"",Paramétrages!$G$129)</f>
        <v/>
      </c>
      <c r="L39" s="165"/>
      <c r="N39" s="91"/>
      <c r="O39" s="90">
        <v>37</v>
      </c>
      <c r="P39" s="99"/>
      <c r="Q39" s="139" t="str">
        <f>IF(OR(Paramétrages!$G$131="",P39="zzz"),"",Paramétrages!$G$131)</f>
        <v/>
      </c>
      <c r="R39" s="165"/>
      <c r="T39" s="91"/>
      <c r="U39" s="90">
        <v>37</v>
      </c>
      <c r="V39" s="99"/>
      <c r="W39" s="116" t="str">
        <f>IF(OR(Paramétrages!$G$133="",V39="zzz"),"",Paramétrages!$G$133)</f>
        <v/>
      </c>
      <c r="X39" s="165"/>
      <c r="Z39" s="91"/>
      <c r="AA39" s="90">
        <v>37</v>
      </c>
      <c r="AB39" s="99"/>
      <c r="AC39" s="116" t="str">
        <f>IF(OR(Paramétrages!$G$135="",AB39="zzz"),"",Paramétrages!$G$135)</f>
        <v/>
      </c>
      <c r="AD39" s="165"/>
      <c r="AF39" s="91"/>
      <c r="AG39" s="90">
        <v>37</v>
      </c>
      <c r="AH39" s="99"/>
      <c r="AI39" s="116" t="str">
        <f>IF(OR(Paramétrages!$G$137="",AH39="zzz"),"",Paramétrages!$G$137)</f>
        <v/>
      </c>
      <c r="AJ39" s="165"/>
      <c r="AL39" s="91"/>
      <c r="AM39" s="90">
        <v>37</v>
      </c>
      <c r="AN39" s="99"/>
      <c r="AO39" s="116" t="str">
        <f>IF(OR(Paramétrages!$G$139="",AN39="zzz"),"",Paramétrages!$G$139)</f>
        <v/>
      </c>
      <c r="AP39" s="165"/>
      <c r="AR39" s="91"/>
      <c r="AS39" s="90">
        <v>37</v>
      </c>
      <c r="AT39" s="99"/>
      <c r="AU39" s="116" t="str">
        <f>IF(OR(Paramétrages!$G$141="",AT39="zzz"),"",Paramétrages!$G$141)</f>
        <v/>
      </c>
      <c r="AV39" s="165"/>
    </row>
    <row r="40" spans="2:48" x14ac:dyDescent="0.25">
      <c r="B40" s="91"/>
      <c r="C40" s="90">
        <v>38</v>
      </c>
      <c r="D40" s="99"/>
      <c r="E40" s="139" t="str">
        <f>IF(OR(Paramétrages!$G$127="",D40="zzz"),"",Paramétrages!$G$127)</f>
        <v/>
      </c>
      <c r="F40" s="164"/>
      <c r="H40" s="91"/>
      <c r="I40" s="90">
        <v>38</v>
      </c>
      <c r="J40" s="99"/>
      <c r="K40" s="139" t="str">
        <f>IF(OR(Paramétrages!$G$129="",J40="zzz"),"",Paramétrages!$G$129)</f>
        <v/>
      </c>
      <c r="L40" s="165"/>
      <c r="N40" s="91"/>
      <c r="O40" s="90">
        <v>38</v>
      </c>
      <c r="P40" s="99"/>
      <c r="Q40" s="139" t="str">
        <f>IF(OR(Paramétrages!$G$131="",P40="zzz"),"",Paramétrages!$G$131)</f>
        <v/>
      </c>
      <c r="R40" s="165"/>
      <c r="T40" s="91"/>
      <c r="U40" s="90">
        <v>38</v>
      </c>
      <c r="V40" s="99"/>
      <c r="W40" s="116" t="str">
        <f>IF(OR(Paramétrages!$G$133="",V40="zzz"),"",Paramétrages!$G$133)</f>
        <v/>
      </c>
      <c r="X40" s="165"/>
      <c r="Z40" s="91"/>
      <c r="AA40" s="90">
        <v>38</v>
      </c>
      <c r="AB40" s="99"/>
      <c r="AC40" s="116" t="str">
        <f>IF(OR(Paramétrages!$G$135="",AB40="zzz"),"",Paramétrages!$G$135)</f>
        <v/>
      </c>
      <c r="AD40" s="165"/>
      <c r="AF40" s="91"/>
      <c r="AG40" s="90">
        <v>38</v>
      </c>
      <c r="AH40" s="99"/>
      <c r="AI40" s="116" t="str">
        <f>IF(OR(Paramétrages!$G$137="",AH40="zzz"),"",Paramétrages!$G$137)</f>
        <v/>
      </c>
      <c r="AJ40" s="165"/>
      <c r="AL40" s="91"/>
      <c r="AM40" s="90">
        <v>38</v>
      </c>
      <c r="AN40" s="99"/>
      <c r="AO40" s="116" t="str">
        <f>IF(OR(Paramétrages!$G$139="",AN40="zzz"),"",Paramétrages!$G$139)</f>
        <v/>
      </c>
      <c r="AP40" s="165"/>
      <c r="AR40" s="91"/>
      <c r="AS40" s="90">
        <v>38</v>
      </c>
      <c r="AT40" s="99"/>
      <c r="AU40" s="116" t="str">
        <f>IF(OR(Paramétrages!$G$141="",AT40="zzz"),"",Paramétrages!$G$141)</f>
        <v/>
      </c>
      <c r="AV40" s="165"/>
    </row>
    <row r="41" spans="2:48" x14ac:dyDescent="0.25">
      <c r="B41" s="91"/>
      <c r="C41" s="90">
        <v>39</v>
      </c>
      <c r="D41" s="99"/>
      <c r="E41" s="139" t="str">
        <f>IF(OR(Paramétrages!$G$127="",D41="zzz"),"",Paramétrages!$G$127)</f>
        <v/>
      </c>
      <c r="F41" s="164"/>
      <c r="H41" s="91"/>
      <c r="I41" s="90">
        <v>39</v>
      </c>
      <c r="J41" s="99"/>
      <c r="K41" s="139" t="str">
        <f>IF(OR(Paramétrages!$G$129="",J41="zzz"),"",Paramétrages!$G$129)</f>
        <v/>
      </c>
      <c r="L41" s="165"/>
      <c r="N41" s="91"/>
      <c r="O41" s="90">
        <v>39</v>
      </c>
      <c r="P41" s="99"/>
      <c r="Q41" s="139" t="str">
        <f>IF(OR(Paramétrages!$G$131="",P41="zzz"),"",Paramétrages!$G$131)</f>
        <v/>
      </c>
      <c r="R41" s="165"/>
      <c r="T41" s="91"/>
      <c r="U41" s="90">
        <v>39</v>
      </c>
      <c r="V41" s="99"/>
      <c r="W41" s="116" t="str">
        <f>IF(OR(Paramétrages!$G$133="",V41="zzz"),"",Paramétrages!$G$133)</f>
        <v/>
      </c>
      <c r="X41" s="165"/>
      <c r="Z41" s="91"/>
      <c r="AA41" s="90">
        <v>39</v>
      </c>
      <c r="AB41" s="99"/>
      <c r="AC41" s="116" t="str">
        <f>IF(OR(Paramétrages!$G$135="",AB41="zzz"),"",Paramétrages!$G$135)</f>
        <v/>
      </c>
      <c r="AD41" s="165"/>
      <c r="AF41" s="91"/>
      <c r="AG41" s="90">
        <v>39</v>
      </c>
      <c r="AH41" s="99"/>
      <c r="AI41" s="116" t="str">
        <f>IF(OR(Paramétrages!$G$137="",AH41="zzz"),"",Paramétrages!$G$137)</f>
        <v/>
      </c>
      <c r="AJ41" s="165"/>
      <c r="AL41" s="91"/>
      <c r="AM41" s="90">
        <v>39</v>
      </c>
      <c r="AN41" s="99"/>
      <c r="AO41" s="116" t="str">
        <f>IF(OR(Paramétrages!$G$139="",AN41="zzz"),"",Paramétrages!$G$139)</f>
        <v/>
      </c>
      <c r="AP41" s="165"/>
      <c r="AR41" s="91"/>
      <c r="AS41" s="90">
        <v>39</v>
      </c>
      <c r="AT41" s="99"/>
      <c r="AU41" s="116" t="str">
        <f>IF(OR(Paramétrages!$G$141="",AT41="zzz"),"",Paramétrages!$G$141)</f>
        <v/>
      </c>
      <c r="AV41" s="165"/>
    </row>
    <row r="42" spans="2:48" ht="15.75" thickBot="1" x14ac:dyDescent="0.3">
      <c r="B42" s="91"/>
      <c r="C42" s="117">
        <v>40</v>
      </c>
      <c r="D42" s="118"/>
      <c r="E42" s="139" t="str">
        <f>IF(OR(Paramétrages!$G$127="",D42="zzz"),"",Paramétrages!$G$127)</f>
        <v/>
      </c>
      <c r="F42" s="164"/>
      <c r="H42" s="91"/>
      <c r="I42" s="117">
        <v>40</v>
      </c>
      <c r="J42" s="118"/>
      <c r="K42" s="139" t="str">
        <f>IF(OR(Paramétrages!$G$129="",J42="zzz"),"",Paramétrages!$G$129)</f>
        <v/>
      </c>
      <c r="L42" s="165"/>
      <c r="N42" s="91"/>
      <c r="O42" s="117">
        <v>40</v>
      </c>
      <c r="P42" s="118"/>
      <c r="Q42" s="139" t="str">
        <f>IF(OR(Paramétrages!$G$131="",P42="zzz"),"",Paramétrages!$G$131)</f>
        <v/>
      </c>
      <c r="R42" s="165"/>
      <c r="T42" s="91"/>
      <c r="U42" s="117">
        <v>40</v>
      </c>
      <c r="V42" s="118"/>
      <c r="W42" s="116" t="str">
        <f>IF(OR(Paramétrages!$G$133="",V42="zzz"),"",Paramétrages!$G$133)</f>
        <v/>
      </c>
      <c r="X42" s="165"/>
      <c r="Z42" s="91"/>
      <c r="AA42" s="117">
        <v>40</v>
      </c>
      <c r="AB42" s="118"/>
      <c r="AC42" s="116" t="str">
        <f>IF(OR(Paramétrages!$G$135="",AB42="zzz"),"",Paramétrages!$G$135)</f>
        <v/>
      </c>
      <c r="AD42" s="165"/>
      <c r="AF42" s="91"/>
      <c r="AG42" s="117">
        <v>40</v>
      </c>
      <c r="AH42" s="118"/>
      <c r="AI42" s="116" t="str">
        <f>IF(OR(Paramétrages!$G$137="",AH42="zzz"),"",Paramétrages!$G$137)</f>
        <v/>
      </c>
      <c r="AJ42" s="165"/>
      <c r="AL42" s="91"/>
      <c r="AM42" s="117">
        <v>40</v>
      </c>
      <c r="AN42" s="118"/>
      <c r="AO42" s="116" t="str">
        <f>IF(OR(Paramétrages!$G$139="",AN42="zzz"),"",Paramétrages!$G$139)</f>
        <v/>
      </c>
      <c r="AP42" s="165"/>
      <c r="AR42" s="91"/>
      <c r="AS42" s="117">
        <v>40</v>
      </c>
      <c r="AT42" s="118"/>
      <c r="AU42" s="116" t="str">
        <f>IF(OR(Paramétrages!$G$141="",AT42="zzz"),"",Paramétrages!$G$141)</f>
        <v/>
      </c>
      <c r="AV42" s="165"/>
    </row>
  </sheetData>
  <sheetProtection sheet="1" objects="1" scenarios="1"/>
  <conditionalFormatting sqref="D3:D42">
    <cfRule type="cellIs" dxfId="15" priority="8" operator="equal">
      <formula>"zzz"</formula>
    </cfRule>
  </conditionalFormatting>
  <conditionalFormatting sqref="J3:J42">
    <cfRule type="cellIs" dxfId="14" priority="7" operator="equal">
      <formula>"zzz"</formula>
    </cfRule>
  </conditionalFormatting>
  <conditionalFormatting sqref="P3:P42">
    <cfRule type="cellIs" dxfId="13" priority="6" operator="equal">
      <formula>"zzz"</formula>
    </cfRule>
  </conditionalFormatting>
  <conditionalFormatting sqref="V3:V42">
    <cfRule type="cellIs" dxfId="12" priority="5" operator="equal">
      <formula>"zzz"</formula>
    </cfRule>
  </conditionalFormatting>
  <conditionalFormatting sqref="AB3:AB42">
    <cfRule type="cellIs" dxfId="11" priority="4" operator="equal">
      <formula>"zzz"</formula>
    </cfRule>
  </conditionalFormatting>
  <conditionalFormatting sqref="AH3:AH42">
    <cfRule type="cellIs" dxfId="10" priority="3" operator="equal">
      <formula>"zzz"</formula>
    </cfRule>
  </conditionalFormatting>
  <conditionalFormatting sqref="AN3:AN42">
    <cfRule type="cellIs" dxfId="9" priority="2" operator="equal">
      <formula>"zzz"</formula>
    </cfRule>
  </conditionalFormatting>
  <conditionalFormatting sqref="AT3:AT42">
    <cfRule type="cellIs" dxfId="8" priority="1" operator="equal">
      <formula>"zzz"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F322"/>
  <sheetViews>
    <sheetView showGridLines="0" showRowColHeaders="0" zoomScale="124" zoomScaleNormal="124" workbookViewId="0">
      <pane ySplit="2" topLeftCell="A3" activePane="bottomLeft" state="frozen"/>
      <selection pane="bottomLeft"/>
    </sheetView>
  </sheetViews>
  <sheetFormatPr baseColWidth="10" defaultColWidth="11.5703125" defaultRowHeight="15" x14ac:dyDescent="0.25"/>
  <cols>
    <col min="1" max="1" width="11.5703125" style="10"/>
    <col min="2" max="2" width="11.7109375" style="104" customWidth="1"/>
    <col min="3" max="3" width="16.42578125" style="45" customWidth="1"/>
    <col min="4" max="4" width="37.28515625" style="34" customWidth="1"/>
    <col min="5" max="5" width="7.42578125" style="34" customWidth="1"/>
    <col min="6" max="6" width="11.5703125" style="120"/>
    <col min="7" max="16384" width="11.5703125" style="10"/>
  </cols>
  <sheetData>
    <row r="1" spans="1:6" ht="57.6" customHeight="1" thickBot="1" x14ac:dyDescent="0.3">
      <c r="A1" s="9"/>
    </row>
    <row r="2" spans="1:6" ht="38.450000000000003" customHeight="1" x14ac:dyDescent="0.25">
      <c r="B2" s="105" t="s">
        <v>28</v>
      </c>
      <c r="C2" s="87" t="s">
        <v>10</v>
      </c>
      <c r="D2" s="89" t="s">
        <v>11</v>
      </c>
      <c r="E2" s="106" t="s">
        <v>27</v>
      </c>
      <c r="F2" s="106" t="s">
        <v>33</v>
      </c>
    </row>
    <row r="3" spans="1:6" ht="41.45" customHeight="1" x14ac:dyDescent="0.25">
      <c r="B3" s="103">
        <v>1</v>
      </c>
      <c r="C3" s="107" t="str">
        <f>IF(OR(D3="",D3="zzz"),"",Arch1!$B$3)</f>
        <v/>
      </c>
      <c r="D3" s="108" t="str">
        <f>IF(Arch1!D3="","",Arch1!D3)</f>
        <v/>
      </c>
      <c r="E3" s="90">
        <v>1</v>
      </c>
      <c r="F3" s="49" t="str">
        <f>IF(Arch1!E3="","",Arch1!E3)</f>
        <v/>
      </c>
    </row>
    <row r="4" spans="1:6" ht="41.45" customHeight="1" x14ac:dyDescent="0.25">
      <c r="B4" s="103">
        <v>1</v>
      </c>
      <c r="C4" s="107" t="str">
        <f>IF(OR(D4="",D4="zzz"),"",Arch1!$B$3)</f>
        <v/>
      </c>
      <c r="D4" s="108" t="str">
        <f>IF(Arch1!D4="","",Arch1!D4)</f>
        <v/>
      </c>
      <c r="E4" s="92">
        <v>2</v>
      </c>
      <c r="F4" s="49" t="str">
        <f>IF(Arch1!E4="","",Arch1!E4)</f>
        <v/>
      </c>
    </row>
    <row r="5" spans="1:6" ht="41.45" customHeight="1" x14ac:dyDescent="0.25">
      <c r="B5" s="103">
        <v>1</v>
      </c>
      <c r="C5" s="107" t="str">
        <f>IF(OR(D5="",D5="zzz"),"",Arch1!$B$3)</f>
        <v/>
      </c>
      <c r="D5" s="108" t="str">
        <f>IF(Arch1!D5="","",Arch1!D5)</f>
        <v/>
      </c>
      <c r="E5" s="90">
        <v>3</v>
      </c>
      <c r="F5" s="49" t="str">
        <f>IF(Arch1!E5="","",Arch1!E5)</f>
        <v/>
      </c>
    </row>
    <row r="6" spans="1:6" ht="41.45" customHeight="1" x14ac:dyDescent="0.25">
      <c r="B6" s="103">
        <v>1</v>
      </c>
      <c r="C6" s="107" t="str">
        <f>IF(OR(D6="",D6="zzz"),"",Arch1!$B$3)</f>
        <v/>
      </c>
      <c r="D6" s="108" t="str">
        <f>IF(Arch1!D6="","",Arch1!D6)</f>
        <v/>
      </c>
      <c r="E6" s="92">
        <v>4</v>
      </c>
      <c r="F6" s="49" t="str">
        <f>IF(Arch1!E6="","",Arch1!E6)</f>
        <v/>
      </c>
    </row>
    <row r="7" spans="1:6" ht="41.45" customHeight="1" x14ac:dyDescent="0.25">
      <c r="B7" s="103">
        <v>1</v>
      </c>
      <c r="C7" s="107" t="str">
        <f>IF(OR(D7="",D7="zzz"),"",Arch1!$B$3)</f>
        <v/>
      </c>
      <c r="D7" s="108" t="str">
        <f>IF(Arch1!D7="","",Arch1!D7)</f>
        <v/>
      </c>
      <c r="E7" s="90">
        <v>5</v>
      </c>
      <c r="F7" s="49" t="str">
        <f>IF(Arch1!E7="","",Arch1!E7)</f>
        <v/>
      </c>
    </row>
    <row r="8" spans="1:6" ht="41.45" customHeight="1" x14ac:dyDescent="0.25">
      <c r="B8" s="103">
        <v>1</v>
      </c>
      <c r="C8" s="107" t="str">
        <f>IF(OR(D8="",D8="zzz"),"",Arch1!$B$3)</f>
        <v/>
      </c>
      <c r="D8" s="108" t="str">
        <f>IF(Arch1!D8="","",Arch1!D8)</f>
        <v/>
      </c>
      <c r="E8" s="92">
        <v>6</v>
      </c>
      <c r="F8" s="49" t="str">
        <f>IF(Arch1!E8="","",Arch1!E8)</f>
        <v/>
      </c>
    </row>
    <row r="9" spans="1:6" ht="41.45" customHeight="1" x14ac:dyDescent="0.25">
      <c r="B9" s="103">
        <v>1</v>
      </c>
      <c r="C9" s="107" t="str">
        <f>IF(OR(D9="",D9="zzz"),"",Arch1!$B$3)</f>
        <v/>
      </c>
      <c r="D9" s="108" t="str">
        <f>IF(Arch1!D9="","",Arch1!D9)</f>
        <v/>
      </c>
      <c r="E9" s="90">
        <v>7</v>
      </c>
      <c r="F9" s="49" t="str">
        <f>IF(Arch1!E9="","",Arch1!E9)</f>
        <v/>
      </c>
    </row>
    <row r="10" spans="1:6" ht="41.45" customHeight="1" x14ac:dyDescent="0.25">
      <c r="B10" s="103">
        <v>1</v>
      </c>
      <c r="C10" s="107" t="str">
        <f>IF(OR(D10="",D10="zzz"),"",Arch1!$B$3)</f>
        <v/>
      </c>
      <c r="D10" s="108" t="str">
        <f>IF(Arch1!D10="","",Arch1!D10)</f>
        <v/>
      </c>
      <c r="E10" s="92">
        <v>8</v>
      </c>
      <c r="F10" s="49" t="str">
        <f>IF(Arch1!E10="","",Arch1!E10)</f>
        <v/>
      </c>
    </row>
    <row r="11" spans="1:6" ht="52.15" customHeight="1" x14ac:dyDescent="0.25">
      <c r="B11" s="103">
        <v>1</v>
      </c>
      <c r="C11" s="107" t="str">
        <f>IF(OR(D11="",D11="zzz"),"",Arch1!$B$3)</f>
        <v/>
      </c>
      <c r="D11" s="108" t="str">
        <f>IF(Arch1!D11="","",Arch1!D11)</f>
        <v/>
      </c>
      <c r="E11" s="90">
        <v>9</v>
      </c>
      <c r="F11" s="49" t="str">
        <f>IF(Arch1!E11="","",Arch1!E11)</f>
        <v/>
      </c>
    </row>
    <row r="12" spans="1:6" ht="52.15" customHeight="1" x14ac:dyDescent="0.25">
      <c r="B12" s="103">
        <v>1</v>
      </c>
      <c r="C12" s="107" t="str">
        <f>IF(OR(D12="",D12="zzz"),"",Arch1!$B$3)</f>
        <v/>
      </c>
      <c r="D12" s="108" t="str">
        <f>IF(Arch1!D12="","",Arch1!D12)</f>
        <v/>
      </c>
      <c r="E12" s="92">
        <v>10</v>
      </c>
      <c r="F12" s="49" t="str">
        <f>IF(Arch1!E12="","",Arch1!E12)</f>
        <v/>
      </c>
    </row>
    <row r="13" spans="1:6" ht="52.15" customHeight="1" x14ac:dyDescent="0.25">
      <c r="B13" s="103">
        <v>1</v>
      </c>
      <c r="C13" s="107" t="str">
        <f>IF(OR(D13="",D13="zzz"),"",Arch1!$B$3)</f>
        <v/>
      </c>
      <c r="D13" s="108" t="str">
        <f>IF(Arch1!D13="","",Arch1!D13)</f>
        <v/>
      </c>
      <c r="E13" s="90">
        <v>11</v>
      </c>
      <c r="F13" s="49" t="str">
        <f>IF(Arch1!E13="","",Arch1!E13)</f>
        <v/>
      </c>
    </row>
    <row r="14" spans="1:6" ht="52.15" customHeight="1" x14ac:dyDescent="0.25">
      <c r="B14" s="103">
        <v>1</v>
      </c>
      <c r="C14" s="107" t="str">
        <f>IF(OR(D14="",D14="zzz"),"",Arch1!$B$3)</f>
        <v/>
      </c>
      <c r="D14" s="108" t="str">
        <f>IF(Arch1!D14="","",Arch1!D14)</f>
        <v/>
      </c>
      <c r="E14" s="92">
        <v>12</v>
      </c>
      <c r="F14" s="49" t="str">
        <f>IF(Arch1!E14="","",Arch1!E14)</f>
        <v/>
      </c>
    </row>
    <row r="15" spans="1:6" ht="52.15" customHeight="1" x14ac:dyDescent="0.25">
      <c r="B15" s="103">
        <v>1</v>
      </c>
      <c r="C15" s="107" t="str">
        <f>IF(OR(D15="",D15="zzz"),"",Arch1!$B$3)</f>
        <v/>
      </c>
      <c r="D15" s="108" t="str">
        <f>IF(Arch1!D15="","",Arch1!D15)</f>
        <v/>
      </c>
      <c r="E15" s="90">
        <v>13</v>
      </c>
      <c r="F15" s="49" t="str">
        <f>IF(Arch1!E15="","",Arch1!E15)</f>
        <v/>
      </c>
    </row>
    <row r="16" spans="1:6" ht="52.15" customHeight="1" x14ac:dyDescent="0.25">
      <c r="B16" s="103">
        <v>1</v>
      </c>
      <c r="C16" s="107" t="str">
        <f>IF(OR(D16="",D16="zzz"),"",Arch1!$B$3)</f>
        <v/>
      </c>
      <c r="D16" s="108" t="str">
        <f>IF(Arch1!D16="","",Arch1!D16)</f>
        <v/>
      </c>
      <c r="E16" s="92">
        <v>14</v>
      </c>
      <c r="F16" s="49" t="str">
        <f>IF(Arch1!E16="","",Arch1!E16)</f>
        <v/>
      </c>
    </row>
    <row r="17" spans="2:6" ht="52.15" customHeight="1" x14ac:dyDescent="0.25">
      <c r="B17" s="103">
        <v>1</v>
      </c>
      <c r="C17" s="107" t="str">
        <f>IF(OR(D17="",D17="zzz"),"",Arch1!$B$3)</f>
        <v/>
      </c>
      <c r="D17" s="108" t="str">
        <f>IF(Arch1!D17="","",Arch1!D17)</f>
        <v/>
      </c>
      <c r="E17" s="90">
        <v>15</v>
      </c>
      <c r="F17" s="49" t="str">
        <f>IF(Arch1!E17="","",Arch1!E17)</f>
        <v/>
      </c>
    </row>
    <row r="18" spans="2:6" ht="52.15" customHeight="1" x14ac:dyDescent="0.25">
      <c r="B18" s="103">
        <v>1</v>
      </c>
      <c r="C18" s="107" t="str">
        <f>IF(OR(D18="",D18="zzz"),"",Arch1!$B$3)</f>
        <v/>
      </c>
      <c r="D18" s="108" t="str">
        <f>IF(Arch1!D18="","",Arch1!D18)</f>
        <v/>
      </c>
      <c r="E18" s="92">
        <v>16</v>
      </c>
      <c r="F18" s="49" t="str">
        <f>IF(Arch1!E18="","",Arch1!E18)</f>
        <v/>
      </c>
    </row>
    <row r="19" spans="2:6" ht="52.15" customHeight="1" x14ac:dyDescent="0.25">
      <c r="B19" s="103">
        <v>1</v>
      </c>
      <c r="C19" s="107" t="str">
        <f>IF(OR(D19="",D19="zzz"),"",Arch1!$B$3)</f>
        <v/>
      </c>
      <c r="D19" s="108" t="str">
        <f>IF(Arch1!D19="","",Arch1!D19)</f>
        <v/>
      </c>
      <c r="E19" s="90">
        <v>17</v>
      </c>
      <c r="F19" s="49" t="str">
        <f>IF(Arch1!E19="","",Arch1!E19)</f>
        <v/>
      </c>
    </row>
    <row r="20" spans="2:6" ht="52.15" customHeight="1" x14ac:dyDescent="0.25">
      <c r="B20" s="103">
        <v>1</v>
      </c>
      <c r="C20" s="107" t="str">
        <f>IF(OR(D20="",D20="zzz"),"",Arch1!$B$3)</f>
        <v/>
      </c>
      <c r="D20" s="108" t="str">
        <f>IF(Arch1!D20="","",Arch1!D20)</f>
        <v/>
      </c>
      <c r="E20" s="92">
        <v>18</v>
      </c>
      <c r="F20" s="49" t="str">
        <f>IF(Arch1!E20="","",Arch1!E20)</f>
        <v/>
      </c>
    </row>
    <row r="21" spans="2:6" ht="52.15" customHeight="1" x14ac:dyDescent="0.25">
      <c r="B21" s="103">
        <v>1</v>
      </c>
      <c r="C21" s="107" t="str">
        <f>IF(OR(D21="",D21="zzz"),"",Arch1!$B$3)</f>
        <v/>
      </c>
      <c r="D21" s="108" t="str">
        <f>IF(Arch1!D21="","",Arch1!D21)</f>
        <v/>
      </c>
      <c r="E21" s="90">
        <v>19</v>
      </c>
      <c r="F21" s="49" t="str">
        <f>IF(Arch1!E21="","",Arch1!E21)</f>
        <v/>
      </c>
    </row>
    <row r="22" spans="2:6" ht="52.15" customHeight="1" x14ac:dyDescent="0.25">
      <c r="B22" s="103">
        <v>1</v>
      </c>
      <c r="C22" s="107" t="str">
        <f>IF(OR(D22="",D22="zzz"),"",Arch1!$B$3)</f>
        <v/>
      </c>
      <c r="D22" s="108" t="str">
        <f>IF(Arch1!D22="","",Arch1!D22)</f>
        <v/>
      </c>
      <c r="E22" s="92">
        <v>20</v>
      </c>
      <c r="F22" s="49" t="str">
        <f>IF(Arch1!E22="","",Arch1!E22)</f>
        <v/>
      </c>
    </row>
    <row r="23" spans="2:6" ht="52.15" customHeight="1" x14ac:dyDescent="0.25">
      <c r="B23" s="103">
        <v>1</v>
      </c>
      <c r="C23" s="107" t="str">
        <f>IF(OR(D23="",D23="zzz"),"",Arch1!$B$3)</f>
        <v/>
      </c>
      <c r="D23" s="108" t="str">
        <f>IF(Arch1!D23="","",Arch1!D23)</f>
        <v/>
      </c>
      <c r="E23" s="90">
        <v>21</v>
      </c>
      <c r="F23" s="49" t="str">
        <f>IF(Arch1!E23="","",Arch1!E23)</f>
        <v/>
      </c>
    </row>
    <row r="24" spans="2:6" ht="52.15" customHeight="1" x14ac:dyDescent="0.25">
      <c r="B24" s="103">
        <v>1</v>
      </c>
      <c r="C24" s="107" t="str">
        <f>IF(OR(D24="",D24="zzz"),"",Arch1!$B$3)</f>
        <v/>
      </c>
      <c r="D24" s="108" t="str">
        <f>IF(Arch1!D24="","",Arch1!D24)</f>
        <v/>
      </c>
      <c r="E24" s="92">
        <v>22</v>
      </c>
      <c r="F24" s="49" t="str">
        <f>IF(Arch1!E24="","",Arch1!E24)</f>
        <v/>
      </c>
    </row>
    <row r="25" spans="2:6" ht="52.15" customHeight="1" x14ac:dyDescent="0.25">
      <c r="B25" s="103">
        <v>1</v>
      </c>
      <c r="C25" s="107" t="str">
        <f>IF(OR(D25="",D25="zzz"),"",Arch1!$B$3)</f>
        <v/>
      </c>
      <c r="D25" s="108" t="str">
        <f>IF(Arch1!D25="","",Arch1!D25)</f>
        <v/>
      </c>
      <c r="E25" s="90">
        <v>23</v>
      </c>
      <c r="F25" s="49" t="str">
        <f>IF(Arch1!E25="","",Arch1!E25)</f>
        <v/>
      </c>
    </row>
    <row r="26" spans="2:6" ht="52.15" customHeight="1" x14ac:dyDescent="0.25">
      <c r="B26" s="103">
        <v>1</v>
      </c>
      <c r="C26" s="107" t="str">
        <f>IF(OR(D26="",D26="zzz"),"",Arch1!$B$3)</f>
        <v/>
      </c>
      <c r="D26" s="108" t="str">
        <f>IF(Arch1!D26="","",Arch1!D26)</f>
        <v/>
      </c>
      <c r="E26" s="92">
        <v>24</v>
      </c>
      <c r="F26" s="49" t="str">
        <f>IF(Arch1!E26="","",Arch1!E26)</f>
        <v/>
      </c>
    </row>
    <row r="27" spans="2:6" ht="52.15" customHeight="1" x14ac:dyDescent="0.25">
      <c r="B27" s="103">
        <v>1</v>
      </c>
      <c r="C27" s="107" t="str">
        <f>IF(OR(D27="",D27="zzz"),"",Arch1!$B$3)</f>
        <v/>
      </c>
      <c r="D27" s="108" t="str">
        <f>IF(Arch1!D27="","",Arch1!D27)</f>
        <v/>
      </c>
      <c r="E27" s="90">
        <v>25</v>
      </c>
      <c r="F27" s="49" t="str">
        <f>IF(Arch1!E27="","",Arch1!E27)</f>
        <v/>
      </c>
    </row>
    <row r="28" spans="2:6" ht="52.15" customHeight="1" x14ac:dyDescent="0.25">
      <c r="B28" s="103">
        <v>1</v>
      </c>
      <c r="C28" s="107" t="str">
        <f>IF(OR(D28="",D28="zzz"),"",Arch1!$B$3)</f>
        <v/>
      </c>
      <c r="D28" s="108" t="str">
        <f>IF(Arch1!D28="","",Arch1!D28)</f>
        <v/>
      </c>
      <c r="E28" s="92">
        <v>26</v>
      </c>
      <c r="F28" s="49" t="str">
        <f>IF(Arch1!E28="","",Arch1!E28)</f>
        <v/>
      </c>
    </row>
    <row r="29" spans="2:6" ht="52.15" customHeight="1" x14ac:dyDescent="0.25">
      <c r="B29" s="103">
        <v>1</v>
      </c>
      <c r="C29" s="107" t="str">
        <f>IF(OR(D29="",D29="zzz"),"",Arch1!$B$3)</f>
        <v/>
      </c>
      <c r="D29" s="108" t="str">
        <f>IF(Arch1!D29="","",Arch1!D29)</f>
        <v/>
      </c>
      <c r="E29" s="90">
        <v>27</v>
      </c>
      <c r="F29" s="49" t="str">
        <f>IF(Arch1!E29="","",Arch1!E29)</f>
        <v/>
      </c>
    </row>
    <row r="30" spans="2:6" ht="52.15" customHeight="1" x14ac:dyDescent="0.25">
      <c r="B30" s="103">
        <v>1</v>
      </c>
      <c r="C30" s="107" t="str">
        <f>IF(OR(D30="",D30="zzz"),"",Arch1!$B$3)</f>
        <v/>
      </c>
      <c r="D30" s="108" t="str">
        <f>IF(Arch1!D30="","",Arch1!D30)</f>
        <v/>
      </c>
      <c r="E30" s="92">
        <v>28</v>
      </c>
      <c r="F30" s="49" t="str">
        <f>IF(Arch1!E30="","",Arch1!E30)</f>
        <v/>
      </c>
    </row>
    <row r="31" spans="2:6" ht="52.15" customHeight="1" x14ac:dyDescent="0.25">
      <c r="B31" s="103">
        <v>1</v>
      </c>
      <c r="C31" s="107" t="str">
        <f>IF(OR(D31="",D31="zzz"),"",Arch1!$B$3)</f>
        <v/>
      </c>
      <c r="D31" s="108" t="str">
        <f>IF(Arch1!D31="","",Arch1!D31)</f>
        <v/>
      </c>
      <c r="E31" s="90">
        <v>29</v>
      </c>
      <c r="F31" s="49" t="str">
        <f>IF(Arch1!E31="","",Arch1!E31)</f>
        <v/>
      </c>
    </row>
    <row r="32" spans="2:6" ht="52.15" customHeight="1" x14ac:dyDescent="0.25">
      <c r="B32" s="103">
        <v>1</v>
      </c>
      <c r="C32" s="107" t="str">
        <f>IF(OR(D32="",D32="zzz"),"",Arch1!$B$3)</f>
        <v/>
      </c>
      <c r="D32" s="108" t="str">
        <f>IF(Arch1!D32="","",Arch1!D32)</f>
        <v/>
      </c>
      <c r="E32" s="92">
        <v>30</v>
      </c>
      <c r="F32" s="49" t="str">
        <f>IF(Arch1!E32="","",Arch1!E32)</f>
        <v/>
      </c>
    </row>
    <row r="33" spans="2:6" ht="52.15" customHeight="1" x14ac:dyDescent="0.25">
      <c r="B33" s="103">
        <v>1</v>
      </c>
      <c r="C33" s="107" t="str">
        <f>IF(OR(D33="",D33="zzz"),"",Arch1!$B$3)</f>
        <v/>
      </c>
      <c r="D33" s="108" t="str">
        <f>IF(Arch1!D33="","",Arch1!D33)</f>
        <v/>
      </c>
      <c r="E33" s="90">
        <v>31</v>
      </c>
      <c r="F33" s="49" t="str">
        <f>IF(Arch1!E33="","",Arch1!E33)</f>
        <v/>
      </c>
    </row>
    <row r="34" spans="2:6" ht="52.15" customHeight="1" x14ac:dyDescent="0.25">
      <c r="B34" s="103">
        <v>1</v>
      </c>
      <c r="C34" s="107" t="str">
        <f>IF(OR(D34="",D34="zzz"),"",Arch1!$B$3)</f>
        <v/>
      </c>
      <c r="D34" s="108" t="str">
        <f>IF(Arch1!D34="","",Arch1!D34)</f>
        <v/>
      </c>
      <c r="E34" s="92">
        <v>32</v>
      </c>
      <c r="F34" s="49" t="str">
        <f>IF(Arch1!E34="","",Arch1!E34)</f>
        <v/>
      </c>
    </row>
    <row r="35" spans="2:6" ht="52.15" customHeight="1" x14ac:dyDescent="0.25">
      <c r="B35" s="103">
        <v>1</v>
      </c>
      <c r="C35" s="107" t="str">
        <f>IF(OR(D35="",D35="zzz"),"",Arch1!$B$3)</f>
        <v/>
      </c>
      <c r="D35" s="108" t="str">
        <f>IF(Arch1!D35="","",Arch1!D35)</f>
        <v/>
      </c>
      <c r="E35" s="90">
        <v>33</v>
      </c>
      <c r="F35" s="49" t="str">
        <f>IF(Arch1!E35="","",Arch1!E35)</f>
        <v/>
      </c>
    </row>
    <row r="36" spans="2:6" ht="52.15" customHeight="1" x14ac:dyDescent="0.25">
      <c r="B36" s="103">
        <v>1</v>
      </c>
      <c r="C36" s="107" t="str">
        <f>IF(OR(D36="",D36="zzz"),"",Arch1!$B$3)</f>
        <v/>
      </c>
      <c r="D36" s="108" t="str">
        <f>IF(Arch1!D36="","",Arch1!D36)</f>
        <v/>
      </c>
      <c r="E36" s="92">
        <v>34</v>
      </c>
      <c r="F36" s="49" t="str">
        <f>IF(Arch1!E36="","",Arch1!E36)</f>
        <v/>
      </c>
    </row>
    <row r="37" spans="2:6" ht="52.15" customHeight="1" x14ac:dyDescent="0.25">
      <c r="B37" s="103">
        <v>1</v>
      </c>
      <c r="C37" s="107" t="str">
        <f>IF(OR(D37="",D37="zzz"),"",Arch1!$B$3)</f>
        <v/>
      </c>
      <c r="D37" s="108" t="str">
        <f>IF(Arch1!D37="","",Arch1!D37)</f>
        <v/>
      </c>
      <c r="E37" s="90">
        <v>35</v>
      </c>
      <c r="F37" s="49" t="str">
        <f>IF(Arch1!E37="","",Arch1!E37)</f>
        <v/>
      </c>
    </row>
    <row r="38" spans="2:6" ht="52.15" customHeight="1" x14ac:dyDescent="0.25">
      <c r="B38" s="103">
        <v>1</v>
      </c>
      <c r="C38" s="107" t="str">
        <f>IF(OR(D38="",D38="zzz"),"",Arch1!$B$3)</f>
        <v/>
      </c>
      <c r="D38" s="108" t="str">
        <f>IF(Arch1!D38="","",Arch1!D38)</f>
        <v/>
      </c>
      <c r="E38" s="92">
        <v>36</v>
      </c>
      <c r="F38" s="49" t="str">
        <f>IF(Arch1!E38="","",Arch1!E38)</f>
        <v/>
      </c>
    </row>
    <row r="39" spans="2:6" ht="52.15" customHeight="1" x14ac:dyDescent="0.25">
      <c r="B39" s="103">
        <v>1</v>
      </c>
      <c r="C39" s="107" t="str">
        <f>IF(OR(D39="",D39="zzz"),"",Arch1!$B$3)</f>
        <v/>
      </c>
      <c r="D39" s="108" t="str">
        <f>IF(Arch1!D39="","",Arch1!D39)</f>
        <v/>
      </c>
      <c r="E39" s="90">
        <v>37</v>
      </c>
      <c r="F39" s="49" t="str">
        <f>IF(Arch1!E39="","",Arch1!E39)</f>
        <v/>
      </c>
    </row>
    <row r="40" spans="2:6" ht="52.15" customHeight="1" x14ac:dyDescent="0.25">
      <c r="B40" s="103">
        <v>1</v>
      </c>
      <c r="C40" s="107" t="str">
        <f>IF(OR(D40="",D40="zzz"),"",Arch1!$B$3)</f>
        <v/>
      </c>
      <c r="D40" s="108" t="str">
        <f>IF(Arch1!D40="","",Arch1!D40)</f>
        <v/>
      </c>
      <c r="E40" s="92">
        <v>38</v>
      </c>
      <c r="F40" s="49" t="str">
        <f>IF(Arch1!E40="","",Arch1!E40)</f>
        <v/>
      </c>
    </row>
    <row r="41" spans="2:6" ht="52.15" customHeight="1" x14ac:dyDescent="0.25">
      <c r="B41" s="103">
        <v>1</v>
      </c>
      <c r="C41" s="107" t="str">
        <f>IF(OR(D41="",D41="zzz"),"",Arch1!$B$3)</f>
        <v/>
      </c>
      <c r="D41" s="108" t="str">
        <f>IF(Arch1!D41="","",Arch1!D41)</f>
        <v/>
      </c>
      <c r="E41" s="90">
        <v>39</v>
      </c>
      <c r="F41" s="49" t="str">
        <f>IF(Arch1!E41="","",Arch1!E41)</f>
        <v/>
      </c>
    </row>
    <row r="42" spans="2:6" ht="52.15" customHeight="1" x14ac:dyDescent="0.25">
      <c r="B42" s="103">
        <v>1</v>
      </c>
      <c r="C42" s="107" t="str">
        <f>IF(OR(D42="",D42="zzz"),"",Arch1!$B$3)</f>
        <v/>
      </c>
      <c r="D42" s="108" t="str">
        <f>IF(Arch1!D42="","",Arch1!D42)</f>
        <v/>
      </c>
      <c r="E42" s="92">
        <v>40</v>
      </c>
      <c r="F42" s="49" t="str">
        <f>IF(Arch1!E42="","",Arch1!E42)</f>
        <v/>
      </c>
    </row>
    <row r="43" spans="2:6" ht="52.15" customHeight="1" x14ac:dyDescent="0.25">
      <c r="B43" s="103">
        <v>2</v>
      </c>
      <c r="C43" s="107" t="str">
        <f>IF(OR(D43="",D43="zzz"),"",Arch1!$B$3)</f>
        <v/>
      </c>
      <c r="D43" s="108" t="str">
        <f>IF(Arch1!J3="","",Arch1!J3)</f>
        <v/>
      </c>
      <c r="E43" s="90">
        <v>1</v>
      </c>
      <c r="F43" s="49" t="str">
        <f>IF(Arch1!K3="","",Arch1!K3)</f>
        <v/>
      </c>
    </row>
    <row r="44" spans="2:6" ht="52.15" customHeight="1" x14ac:dyDescent="0.25">
      <c r="B44" s="103">
        <v>2</v>
      </c>
      <c r="C44" s="107" t="str">
        <f>IF(OR(D44="",D44="zzz"),"",Arch1!$B$3)</f>
        <v/>
      </c>
      <c r="D44" s="108" t="str">
        <f>IF(Arch1!J4="","",Arch1!J4)</f>
        <v/>
      </c>
      <c r="E44" s="92">
        <v>2</v>
      </c>
      <c r="F44" s="49" t="str">
        <f>IF(Arch1!K4="","",Arch1!K4)</f>
        <v/>
      </c>
    </row>
    <row r="45" spans="2:6" ht="52.15" customHeight="1" x14ac:dyDescent="0.25">
      <c r="B45" s="103">
        <v>2</v>
      </c>
      <c r="C45" s="107" t="str">
        <f>IF(OR(D45="",D45="zzz"),"",Arch1!$B$3)</f>
        <v/>
      </c>
      <c r="D45" s="108" t="str">
        <f>IF(Arch1!J5="","",Arch1!J5)</f>
        <v/>
      </c>
      <c r="E45" s="90">
        <v>3</v>
      </c>
      <c r="F45" s="49" t="str">
        <f>IF(Arch1!K5="","",Arch1!K5)</f>
        <v/>
      </c>
    </row>
    <row r="46" spans="2:6" ht="52.15" customHeight="1" x14ac:dyDescent="0.25">
      <c r="B46" s="103">
        <v>2</v>
      </c>
      <c r="C46" s="107" t="str">
        <f>IF(OR(D46="",D46="zzz"),"",Arch1!$B$3)</f>
        <v/>
      </c>
      <c r="D46" s="108" t="str">
        <f>IF(Arch1!J6="","",Arch1!J6)</f>
        <v/>
      </c>
      <c r="E46" s="92">
        <v>4</v>
      </c>
      <c r="F46" s="49" t="str">
        <f>IF(Arch1!K6="","",Arch1!K6)</f>
        <v/>
      </c>
    </row>
    <row r="47" spans="2:6" ht="52.15" customHeight="1" x14ac:dyDescent="0.25">
      <c r="B47" s="103">
        <v>2</v>
      </c>
      <c r="C47" s="107" t="str">
        <f>IF(OR(D47="",D47="zzz"),"",Arch1!$B$3)</f>
        <v/>
      </c>
      <c r="D47" s="108" t="str">
        <f>IF(Arch1!J7="","",Arch1!J7)</f>
        <v/>
      </c>
      <c r="E47" s="90">
        <v>5</v>
      </c>
      <c r="F47" s="49" t="str">
        <f>IF(Arch1!K7="","",Arch1!K7)</f>
        <v/>
      </c>
    </row>
    <row r="48" spans="2:6" ht="52.15" customHeight="1" x14ac:dyDescent="0.25">
      <c r="B48" s="103">
        <v>2</v>
      </c>
      <c r="C48" s="107" t="str">
        <f>IF(OR(D48="",D48="zzz"),"",Arch1!$B$3)</f>
        <v/>
      </c>
      <c r="D48" s="108" t="str">
        <f>IF(Arch1!J8="","",Arch1!J8)</f>
        <v/>
      </c>
      <c r="E48" s="92">
        <v>6</v>
      </c>
      <c r="F48" s="49" t="str">
        <f>IF(Arch1!K8="","",Arch1!K8)</f>
        <v/>
      </c>
    </row>
    <row r="49" spans="2:6" ht="52.15" customHeight="1" x14ac:dyDescent="0.25">
      <c r="B49" s="103">
        <v>2</v>
      </c>
      <c r="C49" s="107" t="str">
        <f>IF(OR(D49="",D49="zzz"),"",Arch1!$B$3)</f>
        <v/>
      </c>
      <c r="D49" s="108" t="str">
        <f>IF(Arch1!J9="","",Arch1!J9)</f>
        <v/>
      </c>
      <c r="E49" s="90">
        <v>7</v>
      </c>
      <c r="F49" s="49" t="str">
        <f>IF(Arch1!K9="","",Arch1!K9)</f>
        <v/>
      </c>
    </row>
    <row r="50" spans="2:6" ht="52.15" customHeight="1" x14ac:dyDescent="0.25">
      <c r="B50" s="103">
        <v>2</v>
      </c>
      <c r="C50" s="107" t="str">
        <f>IF(OR(D50="",D50="zzz"),"",Arch1!$B$3)</f>
        <v/>
      </c>
      <c r="D50" s="108" t="str">
        <f>IF(Arch1!J10="","",Arch1!J10)</f>
        <v/>
      </c>
      <c r="E50" s="92">
        <v>8</v>
      </c>
      <c r="F50" s="49" t="str">
        <f>IF(Arch1!K10="","",Arch1!K10)</f>
        <v/>
      </c>
    </row>
    <row r="51" spans="2:6" ht="52.15" customHeight="1" x14ac:dyDescent="0.25">
      <c r="B51" s="103">
        <v>2</v>
      </c>
      <c r="C51" s="107" t="str">
        <f>IF(OR(D51="",D51="zzz"),"",Arch1!$B$3)</f>
        <v/>
      </c>
      <c r="D51" s="108" t="str">
        <f>IF(Arch1!J11="","",Arch1!J11)</f>
        <v/>
      </c>
      <c r="E51" s="90">
        <v>9</v>
      </c>
      <c r="F51" s="49" t="str">
        <f>IF(Arch1!K11="","",Arch1!K11)</f>
        <v/>
      </c>
    </row>
    <row r="52" spans="2:6" ht="52.15" customHeight="1" x14ac:dyDescent="0.25">
      <c r="B52" s="103">
        <v>2</v>
      </c>
      <c r="C52" s="107" t="str">
        <f>IF(OR(D52="",D52="zzz"),"",Arch1!$B$3)</f>
        <v/>
      </c>
      <c r="D52" s="108" t="str">
        <f>IF(Arch1!J12="","",Arch1!J12)</f>
        <v/>
      </c>
      <c r="E52" s="92">
        <v>10</v>
      </c>
      <c r="F52" s="49" t="str">
        <f>IF(Arch1!K12="","",Arch1!K12)</f>
        <v/>
      </c>
    </row>
    <row r="53" spans="2:6" ht="52.15" customHeight="1" x14ac:dyDescent="0.25">
      <c r="B53" s="103">
        <v>2</v>
      </c>
      <c r="C53" s="107" t="str">
        <f>IF(OR(D53="",D53="zzz"),"",Arch1!$B$3)</f>
        <v/>
      </c>
      <c r="D53" s="108" t="str">
        <f>IF(Arch1!J13="","",Arch1!J13)</f>
        <v/>
      </c>
      <c r="E53" s="90">
        <v>11</v>
      </c>
      <c r="F53" s="49" t="str">
        <f>IF(Arch1!K13="","",Arch1!K13)</f>
        <v/>
      </c>
    </row>
    <row r="54" spans="2:6" ht="52.15" customHeight="1" x14ac:dyDescent="0.25">
      <c r="B54" s="103">
        <v>2</v>
      </c>
      <c r="C54" s="107" t="str">
        <f>IF(OR(D54="",D54="zzz"),"",Arch1!$B$3)</f>
        <v/>
      </c>
      <c r="D54" s="108" t="str">
        <f>IF(Arch1!J14="","",Arch1!J14)</f>
        <v/>
      </c>
      <c r="E54" s="92">
        <v>12</v>
      </c>
      <c r="F54" s="49" t="str">
        <f>IF(Arch1!K14="","",Arch1!K14)</f>
        <v/>
      </c>
    </row>
    <row r="55" spans="2:6" ht="52.15" customHeight="1" x14ac:dyDescent="0.25">
      <c r="B55" s="103">
        <v>2</v>
      </c>
      <c r="C55" s="107" t="str">
        <f>IF(OR(D55="",D55="zzz"),"",Arch1!$B$3)</f>
        <v/>
      </c>
      <c r="D55" s="108" t="str">
        <f>IF(Arch1!J15="","",Arch1!J15)</f>
        <v/>
      </c>
      <c r="E55" s="90">
        <v>13</v>
      </c>
      <c r="F55" s="49" t="str">
        <f>IF(Arch1!K15="","",Arch1!K15)</f>
        <v/>
      </c>
    </row>
    <row r="56" spans="2:6" ht="52.15" customHeight="1" x14ac:dyDescent="0.25">
      <c r="B56" s="103">
        <v>2</v>
      </c>
      <c r="C56" s="107" t="str">
        <f>IF(OR(D56="",D56="zzz"),"",Arch1!$B$3)</f>
        <v/>
      </c>
      <c r="D56" s="108" t="str">
        <f>IF(Arch1!J16="","",Arch1!J16)</f>
        <v/>
      </c>
      <c r="E56" s="92">
        <v>14</v>
      </c>
      <c r="F56" s="49" t="str">
        <f>IF(Arch1!K16="","",Arch1!K16)</f>
        <v/>
      </c>
    </row>
    <row r="57" spans="2:6" ht="52.15" customHeight="1" x14ac:dyDescent="0.25">
      <c r="B57" s="103">
        <v>2</v>
      </c>
      <c r="C57" s="107" t="str">
        <f>IF(OR(D57="",D57="zzz"),"",Arch1!$B$3)</f>
        <v/>
      </c>
      <c r="D57" s="108" t="str">
        <f>IF(Arch1!J17="","",Arch1!J17)</f>
        <v/>
      </c>
      <c r="E57" s="90">
        <v>15</v>
      </c>
      <c r="F57" s="49" t="str">
        <f>IF(Arch1!K17="","",Arch1!K17)</f>
        <v/>
      </c>
    </row>
    <row r="58" spans="2:6" ht="52.15" customHeight="1" x14ac:dyDescent="0.25">
      <c r="B58" s="103">
        <v>2</v>
      </c>
      <c r="C58" s="107" t="str">
        <f>IF(OR(D58="",D58="zzz"),"",Arch1!$B$3)</f>
        <v/>
      </c>
      <c r="D58" s="108" t="str">
        <f>IF(Arch1!J18="","",Arch1!J18)</f>
        <v/>
      </c>
      <c r="E58" s="92">
        <v>16</v>
      </c>
      <c r="F58" s="49" t="str">
        <f>IF(Arch1!K18="","",Arch1!K18)</f>
        <v/>
      </c>
    </row>
    <row r="59" spans="2:6" ht="52.15" customHeight="1" x14ac:dyDescent="0.25">
      <c r="B59" s="103">
        <v>2</v>
      </c>
      <c r="C59" s="107" t="str">
        <f>IF(OR(D59="",D59="zzz"),"",Arch1!$B$3)</f>
        <v/>
      </c>
      <c r="D59" s="108" t="str">
        <f>IF(Arch1!J19="","",Arch1!J19)</f>
        <v/>
      </c>
      <c r="E59" s="90">
        <v>17</v>
      </c>
      <c r="F59" s="49" t="str">
        <f>IF(Arch1!K19="","",Arch1!K19)</f>
        <v/>
      </c>
    </row>
    <row r="60" spans="2:6" ht="52.15" customHeight="1" x14ac:dyDescent="0.25">
      <c r="B60" s="103">
        <v>2</v>
      </c>
      <c r="C60" s="107" t="str">
        <f>IF(OR(D60="",D60="zzz"),"",Arch1!$B$3)</f>
        <v/>
      </c>
      <c r="D60" s="108" t="str">
        <f>IF(Arch1!J20="","",Arch1!J20)</f>
        <v/>
      </c>
      <c r="E60" s="92">
        <v>18</v>
      </c>
      <c r="F60" s="49" t="str">
        <f>IF(Arch1!K20="","",Arch1!K20)</f>
        <v/>
      </c>
    </row>
    <row r="61" spans="2:6" ht="52.15" customHeight="1" x14ac:dyDescent="0.25">
      <c r="B61" s="103">
        <v>2</v>
      </c>
      <c r="C61" s="107" t="str">
        <f>IF(OR(D61="",D61="zzz"),"",Arch1!$B$3)</f>
        <v/>
      </c>
      <c r="D61" s="108" t="str">
        <f>IF(Arch1!J21="","",Arch1!J21)</f>
        <v/>
      </c>
      <c r="E61" s="90">
        <v>19</v>
      </c>
      <c r="F61" s="49" t="str">
        <f>IF(Arch1!K21="","",Arch1!K21)</f>
        <v/>
      </c>
    </row>
    <row r="62" spans="2:6" ht="52.15" customHeight="1" x14ac:dyDescent="0.25">
      <c r="B62" s="103">
        <v>2</v>
      </c>
      <c r="C62" s="107" t="str">
        <f>IF(OR(D62="",D62="zzz"),"",Arch1!$B$3)</f>
        <v/>
      </c>
      <c r="D62" s="108" t="str">
        <f>IF(Arch1!J22="","",Arch1!J22)</f>
        <v/>
      </c>
      <c r="E62" s="92">
        <v>20</v>
      </c>
      <c r="F62" s="49" t="str">
        <f>IF(Arch1!K22="","",Arch1!K22)</f>
        <v/>
      </c>
    </row>
    <row r="63" spans="2:6" ht="52.15" customHeight="1" x14ac:dyDescent="0.25">
      <c r="B63" s="103">
        <v>2</v>
      </c>
      <c r="C63" s="107" t="str">
        <f>IF(OR(D63="",D63="zzz"),"",Arch1!$B$3)</f>
        <v/>
      </c>
      <c r="D63" s="108" t="str">
        <f>IF(Arch1!J23="","",Arch1!J23)</f>
        <v/>
      </c>
      <c r="E63" s="90">
        <v>21</v>
      </c>
      <c r="F63" s="49" t="str">
        <f>IF(Arch1!K23="","",Arch1!K23)</f>
        <v/>
      </c>
    </row>
    <row r="64" spans="2:6" ht="52.15" customHeight="1" x14ac:dyDescent="0.25">
      <c r="B64" s="103">
        <v>2</v>
      </c>
      <c r="C64" s="107" t="str">
        <f>IF(OR(D64="",D64="zzz"),"",Arch1!$B$3)</f>
        <v/>
      </c>
      <c r="D64" s="108" t="str">
        <f>IF(Arch1!J24="","",Arch1!J24)</f>
        <v/>
      </c>
      <c r="E64" s="92">
        <v>22</v>
      </c>
      <c r="F64" s="49" t="str">
        <f>IF(Arch1!K24="","",Arch1!K24)</f>
        <v/>
      </c>
    </row>
    <row r="65" spans="2:6" ht="52.15" customHeight="1" x14ac:dyDescent="0.25">
      <c r="B65" s="103">
        <v>2</v>
      </c>
      <c r="C65" s="107" t="str">
        <f>IF(OR(D65="",D65="zzz"),"",Arch1!$B$3)</f>
        <v/>
      </c>
      <c r="D65" s="108" t="str">
        <f>IF(Arch1!J25="","",Arch1!J25)</f>
        <v/>
      </c>
      <c r="E65" s="90">
        <v>23</v>
      </c>
      <c r="F65" s="49" t="str">
        <f>IF(Arch1!K25="","",Arch1!K25)</f>
        <v/>
      </c>
    </row>
    <row r="66" spans="2:6" ht="52.15" customHeight="1" x14ac:dyDescent="0.25">
      <c r="B66" s="103">
        <v>2</v>
      </c>
      <c r="C66" s="107" t="str">
        <f>IF(OR(D66="",D66="zzz"),"",Arch1!$B$3)</f>
        <v/>
      </c>
      <c r="D66" s="108" t="str">
        <f>IF(Arch1!J26="","",Arch1!J26)</f>
        <v/>
      </c>
      <c r="E66" s="92">
        <v>24</v>
      </c>
      <c r="F66" s="49" t="str">
        <f>IF(Arch1!K26="","",Arch1!K26)</f>
        <v/>
      </c>
    </row>
    <row r="67" spans="2:6" ht="52.15" customHeight="1" x14ac:dyDescent="0.25">
      <c r="B67" s="103">
        <v>2</v>
      </c>
      <c r="C67" s="107" t="str">
        <f>IF(OR(D67="",D67="zzz"),"",Arch1!$B$3)</f>
        <v/>
      </c>
      <c r="D67" s="108" t="str">
        <f>IF(Arch1!J27="","",Arch1!J27)</f>
        <v/>
      </c>
      <c r="E67" s="90">
        <v>25</v>
      </c>
      <c r="F67" s="49" t="str">
        <f>IF(Arch1!K27="","",Arch1!K27)</f>
        <v/>
      </c>
    </row>
    <row r="68" spans="2:6" ht="52.15" customHeight="1" x14ac:dyDescent="0.25">
      <c r="B68" s="103">
        <v>2</v>
      </c>
      <c r="C68" s="107" t="str">
        <f>IF(OR(D68="",D68="zzz"),"",Arch1!$B$3)</f>
        <v/>
      </c>
      <c r="D68" s="108" t="str">
        <f>IF(Arch1!J28="","",Arch1!J28)</f>
        <v/>
      </c>
      <c r="E68" s="92">
        <v>26</v>
      </c>
      <c r="F68" s="49" t="str">
        <f>IF(Arch1!K28="","",Arch1!K28)</f>
        <v/>
      </c>
    </row>
    <row r="69" spans="2:6" ht="52.15" customHeight="1" x14ac:dyDescent="0.25">
      <c r="B69" s="103">
        <v>2</v>
      </c>
      <c r="C69" s="107" t="str">
        <f>IF(OR(D69="",D69="zzz"),"",Arch1!$B$3)</f>
        <v/>
      </c>
      <c r="D69" s="108" t="str">
        <f>IF(Arch1!J29="","",Arch1!J29)</f>
        <v/>
      </c>
      <c r="E69" s="90">
        <v>27</v>
      </c>
      <c r="F69" s="49" t="str">
        <f>IF(Arch1!K29="","",Arch1!K29)</f>
        <v/>
      </c>
    </row>
    <row r="70" spans="2:6" ht="52.15" customHeight="1" x14ac:dyDescent="0.25">
      <c r="B70" s="103">
        <v>2</v>
      </c>
      <c r="C70" s="107" t="str">
        <f>IF(OR(D70="",D70="zzz"),"",Arch1!$B$3)</f>
        <v/>
      </c>
      <c r="D70" s="108" t="str">
        <f>IF(Arch1!J30="","",Arch1!J30)</f>
        <v/>
      </c>
      <c r="E70" s="92">
        <v>28</v>
      </c>
      <c r="F70" s="49" t="str">
        <f>IF(Arch1!K30="","",Arch1!K30)</f>
        <v/>
      </c>
    </row>
    <row r="71" spans="2:6" ht="52.15" customHeight="1" x14ac:dyDescent="0.25">
      <c r="B71" s="103">
        <v>2</v>
      </c>
      <c r="C71" s="107" t="str">
        <f>IF(OR(D71="",D71="zzz"),"",Arch1!$B$3)</f>
        <v/>
      </c>
      <c r="D71" s="108" t="str">
        <f>IF(Arch1!J31="","",Arch1!J31)</f>
        <v/>
      </c>
      <c r="E71" s="90">
        <v>29</v>
      </c>
      <c r="F71" s="49" t="str">
        <f>IF(Arch1!K31="","",Arch1!K31)</f>
        <v/>
      </c>
    </row>
    <row r="72" spans="2:6" ht="52.15" customHeight="1" x14ac:dyDescent="0.25">
      <c r="B72" s="103">
        <v>2</v>
      </c>
      <c r="C72" s="107" t="str">
        <f>IF(OR(D72="",D72="zzz"),"",Arch1!$B$3)</f>
        <v/>
      </c>
      <c r="D72" s="108" t="str">
        <f>IF(Arch1!J32="","",Arch1!J32)</f>
        <v/>
      </c>
      <c r="E72" s="92">
        <v>30</v>
      </c>
      <c r="F72" s="49" t="str">
        <f>IF(Arch1!K32="","",Arch1!K32)</f>
        <v/>
      </c>
    </row>
    <row r="73" spans="2:6" ht="52.15" customHeight="1" x14ac:dyDescent="0.25">
      <c r="B73" s="103">
        <v>2</v>
      </c>
      <c r="C73" s="107" t="str">
        <f>IF(OR(D73="",D73="zzz"),"",Arch1!$B$3)</f>
        <v/>
      </c>
      <c r="D73" s="108" t="str">
        <f>IF(Arch1!J33="","",Arch1!J33)</f>
        <v/>
      </c>
      <c r="E73" s="90">
        <v>31</v>
      </c>
      <c r="F73" s="49" t="str">
        <f>IF(Arch1!K33="","",Arch1!K33)</f>
        <v/>
      </c>
    </row>
    <row r="74" spans="2:6" ht="52.15" customHeight="1" x14ac:dyDescent="0.25">
      <c r="B74" s="103">
        <v>2</v>
      </c>
      <c r="C74" s="107" t="str">
        <f>IF(OR(D74="",D74="zzz"),"",Arch1!$B$3)</f>
        <v/>
      </c>
      <c r="D74" s="108" t="str">
        <f>IF(Arch1!J34="","",Arch1!J34)</f>
        <v/>
      </c>
      <c r="E74" s="92">
        <v>32</v>
      </c>
      <c r="F74" s="49" t="str">
        <f>IF(Arch1!K34="","",Arch1!K34)</f>
        <v/>
      </c>
    </row>
    <row r="75" spans="2:6" ht="52.15" customHeight="1" x14ac:dyDescent="0.25">
      <c r="B75" s="103">
        <v>2</v>
      </c>
      <c r="C75" s="107" t="str">
        <f>IF(OR(D75="",D75="zzz"),"",Arch1!$B$3)</f>
        <v/>
      </c>
      <c r="D75" s="108" t="str">
        <f>IF(Arch1!J35="","",Arch1!J35)</f>
        <v/>
      </c>
      <c r="E75" s="90">
        <v>33</v>
      </c>
      <c r="F75" s="49" t="str">
        <f>IF(Arch1!K35="","",Arch1!K35)</f>
        <v/>
      </c>
    </row>
    <row r="76" spans="2:6" ht="52.15" customHeight="1" x14ac:dyDescent="0.25">
      <c r="B76" s="103">
        <v>2</v>
      </c>
      <c r="C76" s="107" t="str">
        <f>IF(OR(D76="",D76="zzz"),"",Arch1!$B$3)</f>
        <v/>
      </c>
      <c r="D76" s="108" t="str">
        <f>IF(Arch1!J36="","",Arch1!J36)</f>
        <v/>
      </c>
      <c r="E76" s="92">
        <v>34</v>
      </c>
      <c r="F76" s="49" t="str">
        <f>IF(Arch1!K36="","",Arch1!K36)</f>
        <v/>
      </c>
    </row>
    <row r="77" spans="2:6" ht="52.15" customHeight="1" x14ac:dyDescent="0.25">
      <c r="B77" s="103">
        <v>2</v>
      </c>
      <c r="C77" s="107" t="str">
        <f>IF(OR(D77="",D77="zzz"),"",Arch1!$B$3)</f>
        <v/>
      </c>
      <c r="D77" s="108" t="str">
        <f>IF(Arch1!J37="","",Arch1!J37)</f>
        <v/>
      </c>
      <c r="E77" s="90">
        <v>35</v>
      </c>
      <c r="F77" s="49" t="str">
        <f>IF(Arch1!K37="","",Arch1!K37)</f>
        <v/>
      </c>
    </row>
    <row r="78" spans="2:6" ht="52.15" customHeight="1" x14ac:dyDescent="0.25">
      <c r="B78" s="103">
        <v>2</v>
      </c>
      <c r="C78" s="107" t="str">
        <f>IF(OR(D78="",D78="zzz"),"",Arch1!$B$3)</f>
        <v/>
      </c>
      <c r="D78" s="108" t="str">
        <f>IF(Arch1!J38="","",Arch1!J38)</f>
        <v/>
      </c>
      <c r="E78" s="92">
        <v>36</v>
      </c>
      <c r="F78" s="49" t="str">
        <f>IF(Arch1!K38="","",Arch1!K38)</f>
        <v/>
      </c>
    </row>
    <row r="79" spans="2:6" ht="52.15" customHeight="1" x14ac:dyDescent="0.25">
      <c r="B79" s="103">
        <v>2</v>
      </c>
      <c r="C79" s="107" t="str">
        <f>IF(OR(D79="",D79="zzz"),"",Arch1!$B$3)</f>
        <v/>
      </c>
      <c r="D79" s="108" t="str">
        <f>IF(Arch1!J39="","",Arch1!J39)</f>
        <v/>
      </c>
      <c r="E79" s="90">
        <v>37</v>
      </c>
      <c r="F79" s="49" t="str">
        <f>IF(Arch1!K39="","",Arch1!K39)</f>
        <v/>
      </c>
    </row>
    <row r="80" spans="2:6" ht="52.15" customHeight="1" x14ac:dyDescent="0.25">
      <c r="B80" s="103">
        <v>2</v>
      </c>
      <c r="C80" s="107" t="str">
        <f>IF(OR(D80="",D80="zzz"),"",Arch1!$B$3)</f>
        <v/>
      </c>
      <c r="D80" s="108" t="str">
        <f>IF(Arch1!J40="","",Arch1!J40)</f>
        <v/>
      </c>
      <c r="E80" s="92">
        <v>38</v>
      </c>
      <c r="F80" s="49" t="str">
        <f>IF(Arch1!K40="","",Arch1!K40)</f>
        <v/>
      </c>
    </row>
    <row r="81" spans="2:6" ht="52.15" customHeight="1" x14ac:dyDescent="0.25">
      <c r="B81" s="103">
        <v>2</v>
      </c>
      <c r="C81" s="107" t="str">
        <f>IF(OR(D81="",D81="zzz"),"",Arch1!$B$3)</f>
        <v/>
      </c>
      <c r="D81" s="108" t="str">
        <f>IF(Arch1!J41="","",Arch1!J41)</f>
        <v/>
      </c>
      <c r="E81" s="90">
        <v>39</v>
      </c>
      <c r="F81" s="49" t="str">
        <f>IF(Arch1!K41="","",Arch1!K41)</f>
        <v/>
      </c>
    </row>
    <row r="82" spans="2:6" ht="52.15" customHeight="1" x14ac:dyDescent="0.25">
      <c r="B82" s="103">
        <v>2</v>
      </c>
      <c r="C82" s="107" t="str">
        <f>IF(OR(D82="",D82="zzz"),"",Arch1!$B$3)</f>
        <v/>
      </c>
      <c r="D82" s="108" t="str">
        <f>IF(Arch1!J42="","",Arch1!J42)</f>
        <v/>
      </c>
      <c r="E82" s="92">
        <v>40</v>
      </c>
      <c r="F82" s="49" t="str">
        <f>IF(Arch1!K42="","",Arch1!K42)</f>
        <v/>
      </c>
    </row>
    <row r="83" spans="2:6" ht="52.15" customHeight="1" x14ac:dyDescent="0.25">
      <c r="B83" s="103">
        <v>3</v>
      </c>
      <c r="C83" s="107" t="str">
        <f>IF(OR(D83="",D83="zzz"),"",Arch1!$B$3)</f>
        <v/>
      </c>
      <c r="D83" s="108" t="str">
        <f>IF(Arch1!P3="","",Arch1!P3)</f>
        <v/>
      </c>
      <c r="E83" s="90">
        <v>1</v>
      </c>
      <c r="F83" s="49" t="str">
        <f>IF(Arch1!Q3="","",Arch1!Q3)</f>
        <v/>
      </c>
    </row>
    <row r="84" spans="2:6" ht="52.15" customHeight="1" x14ac:dyDescent="0.25">
      <c r="B84" s="103">
        <v>3</v>
      </c>
      <c r="C84" s="107" t="str">
        <f>IF(OR(D84="",D84="zzz"),"",Arch1!$B$3)</f>
        <v/>
      </c>
      <c r="D84" s="108" t="str">
        <f>IF(Arch1!P4="","",Arch1!P4)</f>
        <v/>
      </c>
      <c r="E84" s="92">
        <v>2</v>
      </c>
      <c r="F84" s="49" t="str">
        <f>IF(Arch1!Q4="","",Arch1!Q4)</f>
        <v/>
      </c>
    </row>
    <row r="85" spans="2:6" ht="52.15" customHeight="1" x14ac:dyDescent="0.25">
      <c r="B85" s="103">
        <v>3</v>
      </c>
      <c r="C85" s="107" t="str">
        <f>IF(OR(D85="",D85="zzz"),"",Arch1!$B$3)</f>
        <v/>
      </c>
      <c r="D85" s="108" t="str">
        <f>IF(Arch1!P5="","",Arch1!P5)</f>
        <v/>
      </c>
      <c r="E85" s="90">
        <v>3</v>
      </c>
      <c r="F85" s="49" t="str">
        <f>IF(Arch1!Q5="","",Arch1!Q5)</f>
        <v/>
      </c>
    </row>
    <row r="86" spans="2:6" ht="52.15" customHeight="1" x14ac:dyDescent="0.25">
      <c r="B86" s="103">
        <v>3</v>
      </c>
      <c r="C86" s="107" t="str">
        <f>IF(OR(D86="",D86="zzz"),"",Arch1!$B$3)</f>
        <v/>
      </c>
      <c r="D86" s="108" t="str">
        <f>IF(Arch1!P6="","",Arch1!P6)</f>
        <v/>
      </c>
      <c r="E86" s="92">
        <v>4</v>
      </c>
      <c r="F86" s="49" t="str">
        <f>IF(Arch1!Q6="","",Arch1!Q6)</f>
        <v/>
      </c>
    </row>
    <row r="87" spans="2:6" ht="52.15" customHeight="1" x14ac:dyDescent="0.25">
      <c r="B87" s="103">
        <v>3</v>
      </c>
      <c r="C87" s="107" t="str">
        <f>IF(OR(D87="",D87="zzz"),"",Arch1!$B$3)</f>
        <v/>
      </c>
      <c r="D87" s="108" t="str">
        <f>IF(Arch1!P7="","",Arch1!P7)</f>
        <v/>
      </c>
      <c r="E87" s="90">
        <v>5</v>
      </c>
      <c r="F87" s="49" t="str">
        <f>IF(Arch1!Q7="","",Arch1!Q7)</f>
        <v/>
      </c>
    </row>
    <row r="88" spans="2:6" ht="52.15" customHeight="1" x14ac:dyDescent="0.25">
      <c r="B88" s="103">
        <v>3</v>
      </c>
      <c r="C88" s="107" t="str">
        <f>IF(OR(D88="",D88="zzz"),"",Arch1!$B$3)</f>
        <v/>
      </c>
      <c r="D88" s="108" t="str">
        <f>IF(Arch1!P8="","",Arch1!P8)</f>
        <v/>
      </c>
      <c r="E88" s="92">
        <v>6</v>
      </c>
      <c r="F88" s="49" t="str">
        <f>IF(Arch1!Q8="","",Arch1!Q8)</f>
        <v/>
      </c>
    </row>
    <row r="89" spans="2:6" ht="52.15" customHeight="1" x14ac:dyDescent="0.25">
      <c r="B89" s="103">
        <v>3</v>
      </c>
      <c r="C89" s="107" t="str">
        <f>IF(OR(D89="",D89="zzz"),"",Arch1!$B$3)</f>
        <v/>
      </c>
      <c r="D89" s="108" t="str">
        <f>IF(Arch1!P9="","",Arch1!P9)</f>
        <v/>
      </c>
      <c r="E89" s="90">
        <v>7</v>
      </c>
      <c r="F89" s="49" t="str">
        <f>IF(Arch1!Q9="","",Arch1!Q9)</f>
        <v/>
      </c>
    </row>
    <row r="90" spans="2:6" ht="52.15" customHeight="1" x14ac:dyDescent="0.25">
      <c r="B90" s="103">
        <v>3</v>
      </c>
      <c r="C90" s="107" t="str">
        <f>IF(OR(D90="",D90="zzz"),"",Arch1!$B$3)</f>
        <v/>
      </c>
      <c r="D90" s="108" t="str">
        <f>IF(Arch1!P10="","",Arch1!P10)</f>
        <v/>
      </c>
      <c r="E90" s="92">
        <v>8</v>
      </c>
      <c r="F90" s="49" t="str">
        <f>IF(Arch1!Q10="","",Arch1!Q10)</f>
        <v/>
      </c>
    </row>
    <row r="91" spans="2:6" ht="52.15" customHeight="1" x14ac:dyDescent="0.25">
      <c r="B91" s="103">
        <v>3</v>
      </c>
      <c r="C91" s="107" t="str">
        <f>IF(OR(D91="",D91="zzz"),"",Arch1!$B$3)</f>
        <v/>
      </c>
      <c r="D91" s="108" t="str">
        <f>IF(Arch1!P11="","",Arch1!P11)</f>
        <v/>
      </c>
      <c r="E91" s="90">
        <v>9</v>
      </c>
      <c r="F91" s="49" t="str">
        <f>IF(Arch1!Q11="","",Arch1!Q11)</f>
        <v/>
      </c>
    </row>
    <row r="92" spans="2:6" ht="52.15" customHeight="1" x14ac:dyDescent="0.25">
      <c r="B92" s="103">
        <v>3</v>
      </c>
      <c r="C92" s="107" t="str">
        <f>IF(OR(D92="",D92="zzz"),"",Arch1!$B$3)</f>
        <v/>
      </c>
      <c r="D92" s="108" t="str">
        <f>IF(Arch1!P12="","",Arch1!P12)</f>
        <v/>
      </c>
      <c r="E92" s="92">
        <v>10</v>
      </c>
      <c r="F92" s="49" t="str">
        <f>IF(Arch1!Q12="","",Arch1!Q12)</f>
        <v/>
      </c>
    </row>
    <row r="93" spans="2:6" ht="52.15" customHeight="1" x14ac:dyDescent="0.25">
      <c r="B93" s="103">
        <v>3</v>
      </c>
      <c r="C93" s="107" t="str">
        <f>IF(OR(D93="",D93="zzz"),"",Arch1!$B$3)</f>
        <v/>
      </c>
      <c r="D93" s="108" t="str">
        <f>IF(Arch1!P13="","",Arch1!P13)</f>
        <v/>
      </c>
      <c r="E93" s="90">
        <v>11</v>
      </c>
      <c r="F93" s="49" t="str">
        <f>IF(Arch1!Q13="","",Arch1!Q13)</f>
        <v/>
      </c>
    </row>
    <row r="94" spans="2:6" ht="52.15" customHeight="1" x14ac:dyDescent="0.25">
      <c r="B94" s="103">
        <v>3</v>
      </c>
      <c r="C94" s="107" t="str">
        <f>IF(OR(D94="",D94="zzz"),"",Arch1!$B$3)</f>
        <v/>
      </c>
      <c r="D94" s="108" t="str">
        <f>IF(Arch1!P14="","",Arch1!P14)</f>
        <v/>
      </c>
      <c r="E94" s="92">
        <v>12</v>
      </c>
      <c r="F94" s="49" t="str">
        <f>IF(Arch1!Q14="","",Arch1!Q14)</f>
        <v/>
      </c>
    </row>
    <row r="95" spans="2:6" ht="52.15" customHeight="1" x14ac:dyDescent="0.25">
      <c r="B95" s="103">
        <v>3</v>
      </c>
      <c r="C95" s="107" t="str">
        <f>IF(OR(D95="",D95="zzz"),"",Arch1!$B$3)</f>
        <v/>
      </c>
      <c r="D95" s="108" t="str">
        <f>IF(Arch1!P15="","",Arch1!P15)</f>
        <v/>
      </c>
      <c r="E95" s="90">
        <v>13</v>
      </c>
      <c r="F95" s="49" t="str">
        <f>IF(Arch1!Q15="","",Arch1!Q15)</f>
        <v/>
      </c>
    </row>
    <row r="96" spans="2:6" ht="52.15" customHeight="1" x14ac:dyDescent="0.25">
      <c r="B96" s="103">
        <v>3</v>
      </c>
      <c r="C96" s="107" t="str">
        <f>IF(OR(D96="",D96="zzz"),"",Arch1!$B$3)</f>
        <v/>
      </c>
      <c r="D96" s="108" t="str">
        <f>IF(Arch1!P16="","",Arch1!P16)</f>
        <v/>
      </c>
      <c r="E96" s="92">
        <v>14</v>
      </c>
      <c r="F96" s="49" t="str">
        <f>IF(Arch1!Q16="","",Arch1!Q16)</f>
        <v/>
      </c>
    </row>
    <row r="97" spans="2:6" ht="52.15" customHeight="1" x14ac:dyDescent="0.25">
      <c r="B97" s="103">
        <v>3</v>
      </c>
      <c r="C97" s="107" t="str">
        <f>IF(OR(D97="",D97="zzz"),"",Arch1!$B$3)</f>
        <v/>
      </c>
      <c r="D97" s="108" t="str">
        <f>IF(Arch1!P17="","",Arch1!P17)</f>
        <v/>
      </c>
      <c r="E97" s="90">
        <v>15</v>
      </c>
      <c r="F97" s="49" t="str">
        <f>IF(Arch1!Q17="","",Arch1!Q17)</f>
        <v/>
      </c>
    </row>
    <row r="98" spans="2:6" ht="52.15" customHeight="1" x14ac:dyDescent="0.25">
      <c r="B98" s="103">
        <v>3</v>
      </c>
      <c r="C98" s="107" t="str">
        <f>IF(OR(D98="",D98="zzz"),"",Arch1!$B$3)</f>
        <v/>
      </c>
      <c r="D98" s="108" t="str">
        <f>IF(Arch1!P18="","",Arch1!P18)</f>
        <v/>
      </c>
      <c r="E98" s="92">
        <v>16</v>
      </c>
      <c r="F98" s="49" t="str">
        <f>IF(Arch1!Q18="","",Arch1!Q18)</f>
        <v/>
      </c>
    </row>
    <row r="99" spans="2:6" ht="52.15" customHeight="1" x14ac:dyDescent="0.25">
      <c r="B99" s="103">
        <v>3</v>
      </c>
      <c r="C99" s="107" t="str">
        <f>IF(OR(D99="",D99="zzz"),"",Arch1!$B$3)</f>
        <v/>
      </c>
      <c r="D99" s="108" t="str">
        <f>IF(Arch1!P19="","",Arch1!P19)</f>
        <v/>
      </c>
      <c r="E99" s="90">
        <v>17</v>
      </c>
      <c r="F99" s="49" t="str">
        <f>IF(Arch1!Q19="","",Arch1!Q19)</f>
        <v/>
      </c>
    </row>
    <row r="100" spans="2:6" ht="52.15" customHeight="1" x14ac:dyDescent="0.25">
      <c r="B100" s="103">
        <v>3</v>
      </c>
      <c r="C100" s="107" t="str">
        <f>IF(OR(D100="",D100="zzz"),"",Arch1!$B$3)</f>
        <v/>
      </c>
      <c r="D100" s="108" t="str">
        <f>IF(Arch1!P20="","",Arch1!P20)</f>
        <v/>
      </c>
      <c r="E100" s="92">
        <v>18</v>
      </c>
      <c r="F100" s="49" t="str">
        <f>IF(Arch1!Q20="","",Arch1!Q20)</f>
        <v/>
      </c>
    </row>
    <row r="101" spans="2:6" ht="52.15" customHeight="1" x14ac:dyDescent="0.25">
      <c r="B101" s="103">
        <v>3</v>
      </c>
      <c r="C101" s="107" t="str">
        <f>IF(OR(D101="",D101="zzz"),"",Arch1!$B$3)</f>
        <v/>
      </c>
      <c r="D101" s="108" t="str">
        <f>IF(Arch1!P21="","",Arch1!P21)</f>
        <v/>
      </c>
      <c r="E101" s="90">
        <v>19</v>
      </c>
      <c r="F101" s="49" t="str">
        <f>IF(Arch1!Q21="","",Arch1!Q21)</f>
        <v/>
      </c>
    </row>
    <row r="102" spans="2:6" ht="52.15" customHeight="1" x14ac:dyDescent="0.25">
      <c r="B102" s="103">
        <v>3</v>
      </c>
      <c r="C102" s="107" t="str">
        <f>IF(OR(D102="",D102="zzz"),"",Arch1!$B$3)</f>
        <v/>
      </c>
      <c r="D102" s="108" t="str">
        <f>IF(Arch1!P22="","",Arch1!P22)</f>
        <v/>
      </c>
      <c r="E102" s="92">
        <v>20</v>
      </c>
      <c r="F102" s="49" t="str">
        <f>IF(Arch1!Q22="","",Arch1!Q22)</f>
        <v/>
      </c>
    </row>
    <row r="103" spans="2:6" ht="52.15" customHeight="1" x14ac:dyDescent="0.25">
      <c r="B103" s="103">
        <v>3</v>
      </c>
      <c r="C103" s="107" t="str">
        <f>IF(OR(D103="",D103="zzz"),"",Arch1!$B$3)</f>
        <v/>
      </c>
      <c r="D103" s="108" t="str">
        <f>IF(Arch1!P23="","",Arch1!P23)</f>
        <v/>
      </c>
      <c r="E103" s="90">
        <v>21</v>
      </c>
      <c r="F103" s="49" t="str">
        <f>IF(Arch1!Q23="","",Arch1!Q23)</f>
        <v/>
      </c>
    </row>
    <row r="104" spans="2:6" ht="52.15" customHeight="1" x14ac:dyDescent="0.25">
      <c r="B104" s="103">
        <v>3</v>
      </c>
      <c r="C104" s="107" t="str">
        <f>IF(OR(D104="",D104="zzz"),"",Arch1!$B$3)</f>
        <v/>
      </c>
      <c r="D104" s="108" t="str">
        <f>IF(Arch1!P24="","",Arch1!P24)</f>
        <v/>
      </c>
      <c r="E104" s="92">
        <v>22</v>
      </c>
      <c r="F104" s="49" t="str">
        <f>IF(Arch1!Q24="","",Arch1!Q24)</f>
        <v/>
      </c>
    </row>
    <row r="105" spans="2:6" ht="52.15" customHeight="1" x14ac:dyDescent="0.25">
      <c r="B105" s="103">
        <v>3</v>
      </c>
      <c r="C105" s="107" t="str">
        <f>IF(OR(D105="",D105="zzz"),"",Arch1!$B$3)</f>
        <v/>
      </c>
      <c r="D105" s="108" t="str">
        <f>IF(Arch1!P25="","",Arch1!P25)</f>
        <v/>
      </c>
      <c r="E105" s="90">
        <v>23</v>
      </c>
      <c r="F105" s="49" t="str">
        <f>IF(Arch1!Q25="","",Arch1!Q25)</f>
        <v/>
      </c>
    </row>
    <row r="106" spans="2:6" ht="52.15" customHeight="1" x14ac:dyDescent="0.25">
      <c r="B106" s="103">
        <v>3</v>
      </c>
      <c r="C106" s="107" t="str">
        <f>IF(OR(D106="",D106="zzz"),"",Arch1!$B$3)</f>
        <v/>
      </c>
      <c r="D106" s="108" t="str">
        <f>IF(Arch1!P26="","",Arch1!P26)</f>
        <v/>
      </c>
      <c r="E106" s="92">
        <v>24</v>
      </c>
      <c r="F106" s="49" t="str">
        <f>IF(Arch1!Q26="","",Arch1!Q26)</f>
        <v/>
      </c>
    </row>
    <row r="107" spans="2:6" ht="52.15" customHeight="1" x14ac:dyDescent="0.25">
      <c r="B107" s="103">
        <v>3</v>
      </c>
      <c r="C107" s="107" t="str">
        <f>IF(OR(D107="",D107="zzz"),"",Arch1!$B$3)</f>
        <v/>
      </c>
      <c r="D107" s="108" t="str">
        <f>IF(Arch1!P27="","",Arch1!P27)</f>
        <v/>
      </c>
      <c r="E107" s="90">
        <v>25</v>
      </c>
      <c r="F107" s="49" t="str">
        <f>IF(Arch1!Q27="","",Arch1!Q27)</f>
        <v/>
      </c>
    </row>
    <row r="108" spans="2:6" ht="52.15" customHeight="1" x14ac:dyDescent="0.25">
      <c r="B108" s="103">
        <v>3</v>
      </c>
      <c r="C108" s="107" t="str">
        <f>IF(OR(D108="",D108="zzz"),"",Arch1!$B$3)</f>
        <v/>
      </c>
      <c r="D108" s="108" t="str">
        <f>IF(Arch1!P28="","",Arch1!P28)</f>
        <v/>
      </c>
      <c r="E108" s="92">
        <v>26</v>
      </c>
      <c r="F108" s="49" t="str">
        <f>IF(Arch1!Q28="","",Arch1!Q28)</f>
        <v/>
      </c>
    </row>
    <row r="109" spans="2:6" ht="52.15" customHeight="1" x14ac:dyDescent="0.25">
      <c r="B109" s="103">
        <v>3</v>
      </c>
      <c r="C109" s="107" t="str">
        <f>IF(OR(D109="",D109="zzz"),"",Arch1!$B$3)</f>
        <v/>
      </c>
      <c r="D109" s="108" t="str">
        <f>IF(Arch1!P29="","",Arch1!P29)</f>
        <v/>
      </c>
      <c r="E109" s="90">
        <v>27</v>
      </c>
      <c r="F109" s="49" t="str">
        <f>IF(Arch1!Q29="","",Arch1!Q29)</f>
        <v/>
      </c>
    </row>
    <row r="110" spans="2:6" ht="52.15" customHeight="1" x14ac:dyDescent="0.25">
      <c r="B110" s="103">
        <v>3</v>
      </c>
      <c r="C110" s="107" t="str">
        <f>IF(OR(D110="",D110="zzz"),"",Arch1!$B$3)</f>
        <v/>
      </c>
      <c r="D110" s="108" t="str">
        <f>IF(Arch1!P30="","",Arch1!P30)</f>
        <v/>
      </c>
      <c r="E110" s="92">
        <v>28</v>
      </c>
      <c r="F110" s="49" t="str">
        <f>IF(Arch1!Q30="","",Arch1!Q30)</f>
        <v/>
      </c>
    </row>
    <row r="111" spans="2:6" ht="52.15" customHeight="1" x14ac:dyDescent="0.25">
      <c r="B111" s="103">
        <v>3</v>
      </c>
      <c r="C111" s="107" t="str">
        <f>IF(OR(D111="",D111="zzz"),"",Arch1!$B$3)</f>
        <v/>
      </c>
      <c r="D111" s="108" t="str">
        <f>IF(Arch1!P31="","",Arch1!P31)</f>
        <v/>
      </c>
      <c r="E111" s="90">
        <v>29</v>
      </c>
      <c r="F111" s="49" t="str">
        <f>IF(Arch1!Q31="","",Arch1!Q31)</f>
        <v/>
      </c>
    </row>
    <row r="112" spans="2:6" ht="52.15" customHeight="1" x14ac:dyDescent="0.25">
      <c r="B112" s="103">
        <v>3</v>
      </c>
      <c r="C112" s="107" t="str">
        <f>IF(OR(D112="",D112="zzz"),"",Arch1!$B$3)</f>
        <v/>
      </c>
      <c r="D112" s="108" t="str">
        <f>IF(Arch1!P32="","",Arch1!P32)</f>
        <v/>
      </c>
      <c r="E112" s="92">
        <v>30</v>
      </c>
      <c r="F112" s="49" t="str">
        <f>IF(Arch1!Q32="","",Arch1!Q32)</f>
        <v/>
      </c>
    </row>
    <row r="113" spans="2:6" ht="52.15" customHeight="1" x14ac:dyDescent="0.25">
      <c r="B113" s="103">
        <v>3</v>
      </c>
      <c r="C113" s="107" t="str">
        <f>IF(OR(D113="",D113="zzz"),"",Arch1!$B$3)</f>
        <v/>
      </c>
      <c r="D113" s="108" t="str">
        <f>IF(Arch1!P33="","",Arch1!P33)</f>
        <v/>
      </c>
      <c r="E113" s="90">
        <v>31</v>
      </c>
      <c r="F113" s="49" t="str">
        <f>IF(Arch1!Q33="","",Arch1!Q33)</f>
        <v/>
      </c>
    </row>
    <row r="114" spans="2:6" ht="52.15" customHeight="1" x14ac:dyDescent="0.25">
      <c r="B114" s="103">
        <v>3</v>
      </c>
      <c r="C114" s="107" t="str">
        <f>IF(OR(D114="",D114="zzz"),"",Arch1!$B$3)</f>
        <v/>
      </c>
      <c r="D114" s="108" t="str">
        <f>IF(Arch1!P34="","",Arch1!P34)</f>
        <v/>
      </c>
      <c r="E114" s="92">
        <v>32</v>
      </c>
      <c r="F114" s="49" t="str">
        <f>IF(Arch1!Q34="","",Arch1!Q34)</f>
        <v/>
      </c>
    </row>
    <row r="115" spans="2:6" ht="52.15" customHeight="1" x14ac:dyDescent="0.25">
      <c r="B115" s="103">
        <v>3</v>
      </c>
      <c r="C115" s="107" t="str">
        <f>IF(OR(D115="",D115="zzz"),"",Arch1!$B$3)</f>
        <v/>
      </c>
      <c r="D115" s="108" t="str">
        <f>IF(Arch1!P35="","",Arch1!P35)</f>
        <v/>
      </c>
      <c r="E115" s="90">
        <v>33</v>
      </c>
      <c r="F115" s="49" t="str">
        <f>IF(Arch1!Q35="","",Arch1!Q35)</f>
        <v/>
      </c>
    </row>
    <row r="116" spans="2:6" ht="52.15" customHeight="1" x14ac:dyDescent="0.25">
      <c r="B116" s="103">
        <v>3</v>
      </c>
      <c r="C116" s="107" t="str">
        <f>IF(OR(D116="",D116="zzz"),"",Arch1!$B$3)</f>
        <v/>
      </c>
      <c r="D116" s="108" t="str">
        <f>IF(Arch1!P36="","",Arch1!P36)</f>
        <v/>
      </c>
      <c r="E116" s="92">
        <v>34</v>
      </c>
      <c r="F116" s="49" t="str">
        <f>IF(Arch1!Q36="","",Arch1!Q36)</f>
        <v/>
      </c>
    </row>
    <row r="117" spans="2:6" ht="52.15" customHeight="1" x14ac:dyDescent="0.25">
      <c r="B117" s="103">
        <v>3</v>
      </c>
      <c r="C117" s="107" t="str">
        <f>IF(OR(D117="",D117="zzz"),"",Arch1!$B$3)</f>
        <v/>
      </c>
      <c r="D117" s="108" t="str">
        <f>IF(Arch1!P37="","",Arch1!P37)</f>
        <v/>
      </c>
      <c r="E117" s="90">
        <v>35</v>
      </c>
      <c r="F117" s="49" t="str">
        <f>IF(Arch1!Q37="","",Arch1!Q37)</f>
        <v/>
      </c>
    </row>
    <row r="118" spans="2:6" ht="52.15" customHeight="1" x14ac:dyDescent="0.25">
      <c r="B118" s="103">
        <v>3</v>
      </c>
      <c r="C118" s="107" t="str">
        <f>IF(OR(D118="",D118="zzz"),"",Arch1!$B$3)</f>
        <v/>
      </c>
      <c r="D118" s="108" t="str">
        <f>IF(Arch1!P38="","",Arch1!P38)</f>
        <v/>
      </c>
      <c r="E118" s="92">
        <v>36</v>
      </c>
      <c r="F118" s="49" t="str">
        <f>IF(Arch1!Q38="","",Arch1!Q38)</f>
        <v/>
      </c>
    </row>
    <row r="119" spans="2:6" ht="52.15" customHeight="1" x14ac:dyDescent="0.25">
      <c r="B119" s="103">
        <v>3</v>
      </c>
      <c r="C119" s="107" t="str">
        <f>IF(OR(D119="",D119="zzz"),"",Arch1!$B$3)</f>
        <v/>
      </c>
      <c r="D119" s="108" t="str">
        <f>IF(Arch1!P39="","",Arch1!P39)</f>
        <v/>
      </c>
      <c r="E119" s="90">
        <v>37</v>
      </c>
      <c r="F119" s="49" t="str">
        <f>IF(Arch1!Q39="","",Arch1!Q39)</f>
        <v/>
      </c>
    </row>
    <row r="120" spans="2:6" ht="52.15" customHeight="1" x14ac:dyDescent="0.25">
      <c r="B120" s="103">
        <v>3</v>
      </c>
      <c r="C120" s="107" t="str">
        <f>IF(OR(D120="",D120="zzz"),"",Arch1!$B$3)</f>
        <v/>
      </c>
      <c r="D120" s="108" t="str">
        <f>IF(Arch1!P40="","",Arch1!P40)</f>
        <v/>
      </c>
      <c r="E120" s="92">
        <v>38</v>
      </c>
      <c r="F120" s="49" t="str">
        <f>IF(Arch1!Q40="","",Arch1!Q40)</f>
        <v/>
      </c>
    </row>
    <row r="121" spans="2:6" ht="52.15" customHeight="1" x14ac:dyDescent="0.25">
      <c r="B121" s="103">
        <v>3</v>
      </c>
      <c r="C121" s="107" t="str">
        <f>IF(OR(D121="",D121="zzz"),"",Arch1!$B$3)</f>
        <v/>
      </c>
      <c r="D121" s="108" t="str">
        <f>IF(Arch1!P41="","",Arch1!P41)</f>
        <v/>
      </c>
      <c r="E121" s="90">
        <v>39</v>
      </c>
      <c r="F121" s="49" t="str">
        <f>IF(Arch1!Q41="","",Arch1!Q41)</f>
        <v/>
      </c>
    </row>
    <row r="122" spans="2:6" ht="52.15" customHeight="1" x14ac:dyDescent="0.25">
      <c r="B122" s="103">
        <v>3</v>
      </c>
      <c r="C122" s="107" t="str">
        <f>IF(OR(D122="",D122="zzz"),"",Arch1!$B$3)</f>
        <v/>
      </c>
      <c r="D122" s="108" t="str">
        <f>IF(Arch1!P42="","",Arch1!P42)</f>
        <v/>
      </c>
      <c r="E122" s="92">
        <v>40</v>
      </c>
      <c r="F122" s="49" t="str">
        <f>IF(Arch1!Q42="","",Arch1!Q42)</f>
        <v/>
      </c>
    </row>
    <row r="123" spans="2:6" ht="52.15" customHeight="1" x14ac:dyDescent="0.25">
      <c r="B123" s="103">
        <v>4</v>
      </c>
      <c r="C123" s="107" t="str">
        <f>IF(OR(D123="",D123="zzz"),"",Arch1!$B$3)</f>
        <v/>
      </c>
      <c r="D123" s="108" t="str">
        <f>IF(Arch1!V3="","",Arch1!V3)</f>
        <v/>
      </c>
      <c r="E123" s="90">
        <v>1</v>
      </c>
      <c r="F123" s="49" t="str">
        <f>IF(Arch1!W3="","",Arch1!W3)</f>
        <v/>
      </c>
    </row>
    <row r="124" spans="2:6" ht="52.15" customHeight="1" x14ac:dyDescent="0.25">
      <c r="B124" s="103">
        <v>4</v>
      </c>
      <c r="C124" s="107" t="str">
        <f>IF(OR(D124="",D124="zzz"),"",Arch1!$B$3)</f>
        <v/>
      </c>
      <c r="D124" s="108" t="str">
        <f>IF(Arch1!V4="","",Arch1!V4)</f>
        <v/>
      </c>
      <c r="E124" s="92">
        <v>2</v>
      </c>
      <c r="F124" s="49" t="str">
        <f>IF(Arch1!W4="","",Arch1!W4)</f>
        <v/>
      </c>
    </row>
    <row r="125" spans="2:6" ht="52.15" customHeight="1" x14ac:dyDescent="0.25">
      <c r="B125" s="103">
        <v>4</v>
      </c>
      <c r="C125" s="107" t="str">
        <f>IF(OR(D125="",D125="zzz"),"",Arch1!$B$3)</f>
        <v/>
      </c>
      <c r="D125" s="108" t="str">
        <f>IF(Arch1!V5="","",Arch1!V5)</f>
        <v/>
      </c>
      <c r="E125" s="90">
        <v>3</v>
      </c>
      <c r="F125" s="49" t="str">
        <f>IF(Arch1!W5="","",Arch1!W5)</f>
        <v/>
      </c>
    </row>
    <row r="126" spans="2:6" ht="52.15" customHeight="1" x14ac:dyDescent="0.25">
      <c r="B126" s="103">
        <v>4</v>
      </c>
      <c r="C126" s="107" t="str">
        <f>IF(OR(D126="",D126="zzz"),"",Arch1!$B$3)</f>
        <v/>
      </c>
      <c r="D126" s="108" t="str">
        <f>IF(Arch1!V6="","",Arch1!V6)</f>
        <v/>
      </c>
      <c r="E126" s="92">
        <v>4</v>
      </c>
      <c r="F126" s="49" t="str">
        <f>IF(Arch1!W6="","",Arch1!W6)</f>
        <v/>
      </c>
    </row>
    <row r="127" spans="2:6" ht="52.15" customHeight="1" x14ac:dyDescent="0.25">
      <c r="B127" s="103">
        <v>4</v>
      </c>
      <c r="C127" s="107" t="str">
        <f>IF(OR(D127="",D127="zzz"),"",Arch1!$B$3)</f>
        <v/>
      </c>
      <c r="D127" s="108" t="str">
        <f>IF(Arch1!V7="","",Arch1!V7)</f>
        <v/>
      </c>
      <c r="E127" s="90">
        <v>5</v>
      </c>
      <c r="F127" s="49" t="str">
        <f>IF(Arch1!W7="","",Arch1!W7)</f>
        <v/>
      </c>
    </row>
    <row r="128" spans="2:6" ht="52.15" customHeight="1" x14ac:dyDescent="0.25">
      <c r="B128" s="103">
        <v>4</v>
      </c>
      <c r="C128" s="107" t="str">
        <f>IF(OR(D128="",D128="zzz"),"",Arch1!$B$3)</f>
        <v/>
      </c>
      <c r="D128" s="108" t="str">
        <f>IF(Arch1!V8="","",Arch1!V8)</f>
        <v/>
      </c>
      <c r="E128" s="92">
        <v>6</v>
      </c>
      <c r="F128" s="49" t="str">
        <f>IF(Arch1!W8="","",Arch1!W8)</f>
        <v/>
      </c>
    </row>
    <row r="129" spans="2:6" ht="52.15" customHeight="1" x14ac:dyDescent="0.25">
      <c r="B129" s="103">
        <v>4</v>
      </c>
      <c r="C129" s="107" t="str">
        <f>IF(OR(D129="",D129="zzz"),"",Arch1!$B$3)</f>
        <v/>
      </c>
      <c r="D129" s="108" t="str">
        <f>IF(Arch1!V9="","",Arch1!V9)</f>
        <v/>
      </c>
      <c r="E129" s="90">
        <v>7</v>
      </c>
      <c r="F129" s="49" t="str">
        <f>IF(Arch1!W9="","",Arch1!W9)</f>
        <v/>
      </c>
    </row>
    <row r="130" spans="2:6" ht="52.15" customHeight="1" x14ac:dyDescent="0.25">
      <c r="B130" s="103">
        <v>4</v>
      </c>
      <c r="C130" s="107" t="str">
        <f>IF(OR(D130="",D130="zzz"),"",Arch1!$B$3)</f>
        <v/>
      </c>
      <c r="D130" s="108" t="str">
        <f>IF(Arch1!V10="","",Arch1!V10)</f>
        <v/>
      </c>
      <c r="E130" s="92">
        <v>8</v>
      </c>
      <c r="F130" s="49" t="str">
        <f>IF(Arch1!W10="","",Arch1!W10)</f>
        <v/>
      </c>
    </row>
    <row r="131" spans="2:6" ht="52.15" customHeight="1" x14ac:dyDescent="0.25">
      <c r="B131" s="103">
        <v>4</v>
      </c>
      <c r="C131" s="107" t="str">
        <f>IF(OR(D131="",D131="zzz"),"",Arch1!$B$3)</f>
        <v/>
      </c>
      <c r="D131" s="108" t="str">
        <f>IF(Arch1!V11="","",Arch1!V11)</f>
        <v/>
      </c>
      <c r="E131" s="90">
        <v>9</v>
      </c>
      <c r="F131" s="49" t="str">
        <f>IF(Arch1!W11="","",Arch1!W11)</f>
        <v/>
      </c>
    </row>
    <row r="132" spans="2:6" ht="52.15" customHeight="1" x14ac:dyDescent="0.25">
      <c r="B132" s="103">
        <v>4</v>
      </c>
      <c r="C132" s="107" t="str">
        <f>IF(OR(D132="",D132="zzz"),"",Arch1!$B$3)</f>
        <v/>
      </c>
      <c r="D132" s="108" t="str">
        <f>IF(Arch1!V12="","",Arch1!V12)</f>
        <v/>
      </c>
      <c r="E132" s="92">
        <v>10</v>
      </c>
      <c r="F132" s="49" t="str">
        <f>IF(Arch1!W12="","",Arch1!W12)</f>
        <v/>
      </c>
    </row>
    <row r="133" spans="2:6" ht="52.15" customHeight="1" x14ac:dyDescent="0.25">
      <c r="B133" s="103">
        <v>4</v>
      </c>
      <c r="C133" s="107" t="str">
        <f>IF(OR(D133="",D133="zzz"),"",Arch1!$B$3)</f>
        <v/>
      </c>
      <c r="D133" s="108" t="str">
        <f>IF(Arch1!V13="","",Arch1!V13)</f>
        <v/>
      </c>
      <c r="E133" s="90">
        <v>11</v>
      </c>
      <c r="F133" s="49" t="str">
        <f>IF(Arch1!W13="","",Arch1!W13)</f>
        <v/>
      </c>
    </row>
    <row r="134" spans="2:6" ht="52.15" customHeight="1" x14ac:dyDescent="0.25">
      <c r="B134" s="103">
        <v>4</v>
      </c>
      <c r="C134" s="107" t="str">
        <f>IF(OR(D134="",D134="zzz"),"",Arch1!$B$3)</f>
        <v/>
      </c>
      <c r="D134" s="108" t="str">
        <f>IF(Arch1!V14="","",Arch1!V14)</f>
        <v/>
      </c>
      <c r="E134" s="92">
        <v>12</v>
      </c>
      <c r="F134" s="49" t="str">
        <f>IF(Arch1!W14="","",Arch1!W14)</f>
        <v/>
      </c>
    </row>
    <row r="135" spans="2:6" ht="52.15" customHeight="1" x14ac:dyDescent="0.25">
      <c r="B135" s="103">
        <v>4</v>
      </c>
      <c r="C135" s="107" t="str">
        <f>IF(OR(D135="",D135="zzz"),"",Arch1!$B$3)</f>
        <v/>
      </c>
      <c r="D135" s="108" t="str">
        <f>IF(Arch1!V15="","",Arch1!V15)</f>
        <v/>
      </c>
      <c r="E135" s="90">
        <v>13</v>
      </c>
      <c r="F135" s="49" t="str">
        <f>IF(Arch1!W15="","",Arch1!W15)</f>
        <v/>
      </c>
    </row>
    <row r="136" spans="2:6" ht="52.15" customHeight="1" x14ac:dyDescent="0.25">
      <c r="B136" s="103">
        <v>4</v>
      </c>
      <c r="C136" s="107" t="str">
        <f>IF(OR(D136="",D136="zzz"),"",Arch1!$B$3)</f>
        <v/>
      </c>
      <c r="D136" s="108" t="str">
        <f>IF(Arch1!V16="","",Arch1!V16)</f>
        <v/>
      </c>
      <c r="E136" s="92">
        <v>14</v>
      </c>
      <c r="F136" s="49" t="str">
        <f>IF(Arch1!W16="","",Arch1!W16)</f>
        <v/>
      </c>
    </row>
    <row r="137" spans="2:6" ht="52.15" customHeight="1" x14ac:dyDescent="0.25">
      <c r="B137" s="103">
        <v>4</v>
      </c>
      <c r="C137" s="107" t="str">
        <f>IF(OR(D137="",D137="zzz"),"",Arch1!$B$3)</f>
        <v/>
      </c>
      <c r="D137" s="108" t="str">
        <f>IF(Arch1!V17="","",Arch1!V17)</f>
        <v/>
      </c>
      <c r="E137" s="90">
        <v>15</v>
      </c>
      <c r="F137" s="49" t="str">
        <f>IF(Arch1!W17="","",Arch1!W17)</f>
        <v/>
      </c>
    </row>
    <row r="138" spans="2:6" ht="52.15" customHeight="1" x14ac:dyDescent="0.25">
      <c r="B138" s="103">
        <v>4</v>
      </c>
      <c r="C138" s="107" t="str">
        <f>IF(OR(D138="",D138="zzz"),"",Arch1!$B$3)</f>
        <v/>
      </c>
      <c r="D138" s="108" t="str">
        <f>IF(Arch1!V18="","",Arch1!V18)</f>
        <v/>
      </c>
      <c r="E138" s="92">
        <v>16</v>
      </c>
      <c r="F138" s="49" t="str">
        <f>IF(Arch1!W18="","",Arch1!W18)</f>
        <v/>
      </c>
    </row>
    <row r="139" spans="2:6" ht="52.15" customHeight="1" x14ac:dyDescent="0.25">
      <c r="B139" s="103">
        <v>4</v>
      </c>
      <c r="C139" s="107" t="str">
        <f>IF(OR(D139="",D139="zzz"),"",Arch1!$B$3)</f>
        <v/>
      </c>
      <c r="D139" s="108" t="str">
        <f>IF(Arch1!V19="","",Arch1!V19)</f>
        <v/>
      </c>
      <c r="E139" s="90">
        <v>17</v>
      </c>
      <c r="F139" s="49" t="str">
        <f>IF(Arch1!W19="","",Arch1!W19)</f>
        <v/>
      </c>
    </row>
    <row r="140" spans="2:6" ht="52.15" customHeight="1" x14ac:dyDescent="0.25">
      <c r="B140" s="103">
        <v>4</v>
      </c>
      <c r="C140" s="107" t="str">
        <f>IF(OR(D140="",D140="zzz"),"",Arch1!$B$3)</f>
        <v/>
      </c>
      <c r="D140" s="108" t="str">
        <f>IF(Arch1!V20="","",Arch1!V20)</f>
        <v/>
      </c>
      <c r="E140" s="92">
        <v>18</v>
      </c>
      <c r="F140" s="49" t="str">
        <f>IF(Arch1!W20="","",Arch1!W20)</f>
        <v/>
      </c>
    </row>
    <row r="141" spans="2:6" ht="52.15" customHeight="1" x14ac:dyDescent="0.25">
      <c r="B141" s="103">
        <v>4</v>
      </c>
      <c r="C141" s="107" t="str">
        <f>IF(OR(D141="",D141="zzz"),"",Arch1!$B$3)</f>
        <v/>
      </c>
      <c r="D141" s="108" t="str">
        <f>IF(Arch1!V21="","",Arch1!V21)</f>
        <v/>
      </c>
      <c r="E141" s="90">
        <v>19</v>
      </c>
      <c r="F141" s="49" t="str">
        <f>IF(Arch1!W21="","",Arch1!W21)</f>
        <v/>
      </c>
    </row>
    <row r="142" spans="2:6" ht="52.15" customHeight="1" x14ac:dyDescent="0.25">
      <c r="B142" s="103">
        <v>4</v>
      </c>
      <c r="C142" s="107" t="str">
        <f>IF(OR(D142="",D142="zzz"),"",Arch1!$B$3)</f>
        <v/>
      </c>
      <c r="D142" s="108" t="str">
        <f>IF(Arch1!V22="","",Arch1!V22)</f>
        <v/>
      </c>
      <c r="E142" s="92">
        <v>20</v>
      </c>
      <c r="F142" s="49" t="str">
        <f>IF(Arch1!W22="","",Arch1!W22)</f>
        <v/>
      </c>
    </row>
    <row r="143" spans="2:6" ht="52.15" customHeight="1" x14ac:dyDescent="0.25">
      <c r="B143" s="103">
        <v>4</v>
      </c>
      <c r="C143" s="107" t="str">
        <f>IF(OR(D143="",D143="zzz"),"",Arch1!$B$3)</f>
        <v/>
      </c>
      <c r="D143" s="108" t="str">
        <f>IF(Arch1!V23="","",Arch1!V23)</f>
        <v/>
      </c>
      <c r="E143" s="90">
        <v>21</v>
      </c>
      <c r="F143" s="49" t="str">
        <f>IF(Arch1!W23="","",Arch1!W23)</f>
        <v/>
      </c>
    </row>
    <row r="144" spans="2:6" ht="52.15" customHeight="1" x14ac:dyDescent="0.25">
      <c r="B144" s="103">
        <v>4</v>
      </c>
      <c r="C144" s="107" t="str">
        <f>IF(OR(D144="",D144="zzz"),"",Arch1!$B$3)</f>
        <v/>
      </c>
      <c r="D144" s="108" t="str">
        <f>IF(Arch1!V24="","",Arch1!V24)</f>
        <v/>
      </c>
      <c r="E144" s="92">
        <v>22</v>
      </c>
      <c r="F144" s="49" t="str">
        <f>IF(Arch1!W24="","",Arch1!W24)</f>
        <v/>
      </c>
    </row>
    <row r="145" spans="2:6" ht="52.15" customHeight="1" x14ac:dyDescent="0.25">
      <c r="B145" s="103">
        <v>4</v>
      </c>
      <c r="C145" s="107" t="str">
        <f>IF(OR(D145="",D145="zzz"),"",Arch1!$B$3)</f>
        <v/>
      </c>
      <c r="D145" s="108" t="str">
        <f>IF(Arch1!V25="","",Arch1!V25)</f>
        <v/>
      </c>
      <c r="E145" s="90">
        <v>23</v>
      </c>
      <c r="F145" s="49" t="str">
        <f>IF(Arch1!W25="","",Arch1!W25)</f>
        <v/>
      </c>
    </row>
    <row r="146" spans="2:6" ht="52.15" customHeight="1" x14ac:dyDescent="0.25">
      <c r="B146" s="103">
        <v>4</v>
      </c>
      <c r="C146" s="107" t="str">
        <f>IF(OR(D146="",D146="zzz"),"",Arch1!$B$3)</f>
        <v/>
      </c>
      <c r="D146" s="108" t="str">
        <f>IF(Arch1!V26="","",Arch1!V26)</f>
        <v/>
      </c>
      <c r="E146" s="92">
        <v>24</v>
      </c>
      <c r="F146" s="49" t="str">
        <f>IF(Arch1!W26="","",Arch1!W26)</f>
        <v/>
      </c>
    </row>
    <row r="147" spans="2:6" ht="52.15" customHeight="1" x14ac:dyDescent="0.25">
      <c r="B147" s="103">
        <v>4</v>
      </c>
      <c r="C147" s="107" t="str">
        <f>IF(OR(D147="",D147="zzz"),"",Arch1!$B$3)</f>
        <v/>
      </c>
      <c r="D147" s="108" t="str">
        <f>IF(Arch1!V27="","",Arch1!V27)</f>
        <v/>
      </c>
      <c r="E147" s="90">
        <v>25</v>
      </c>
      <c r="F147" s="49" t="str">
        <f>IF(Arch1!W27="","",Arch1!W27)</f>
        <v/>
      </c>
    </row>
    <row r="148" spans="2:6" ht="52.15" customHeight="1" x14ac:dyDescent="0.25">
      <c r="B148" s="103">
        <v>4</v>
      </c>
      <c r="C148" s="107" t="str">
        <f>IF(OR(D148="",D148="zzz"),"",Arch1!$B$3)</f>
        <v/>
      </c>
      <c r="D148" s="108" t="str">
        <f>IF(Arch1!V28="","",Arch1!V28)</f>
        <v/>
      </c>
      <c r="E148" s="92">
        <v>26</v>
      </c>
      <c r="F148" s="49" t="str">
        <f>IF(Arch1!W28="","",Arch1!W28)</f>
        <v/>
      </c>
    </row>
    <row r="149" spans="2:6" ht="52.15" customHeight="1" x14ac:dyDescent="0.25">
      <c r="B149" s="103">
        <v>4</v>
      </c>
      <c r="C149" s="107" t="str">
        <f>IF(OR(D149="",D149="zzz"),"",Arch1!$B$3)</f>
        <v/>
      </c>
      <c r="D149" s="108" t="str">
        <f>IF(Arch1!V29="","",Arch1!V29)</f>
        <v/>
      </c>
      <c r="E149" s="90">
        <v>27</v>
      </c>
      <c r="F149" s="49" t="str">
        <f>IF(Arch1!W29="","",Arch1!W29)</f>
        <v/>
      </c>
    </row>
    <row r="150" spans="2:6" ht="52.15" customHeight="1" x14ac:dyDescent="0.25">
      <c r="B150" s="103">
        <v>4</v>
      </c>
      <c r="C150" s="107" t="str">
        <f>IF(OR(D150="",D150="zzz"),"",Arch1!$B$3)</f>
        <v/>
      </c>
      <c r="D150" s="108" t="str">
        <f>IF(Arch1!V30="","",Arch1!V30)</f>
        <v/>
      </c>
      <c r="E150" s="92">
        <v>28</v>
      </c>
      <c r="F150" s="49" t="str">
        <f>IF(Arch1!W30="","",Arch1!W30)</f>
        <v/>
      </c>
    </row>
    <row r="151" spans="2:6" ht="52.15" customHeight="1" x14ac:dyDescent="0.25">
      <c r="B151" s="103">
        <v>4</v>
      </c>
      <c r="C151" s="107" t="str">
        <f>IF(OR(D151="",D151="zzz"),"",Arch1!$B$3)</f>
        <v/>
      </c>
      <c r="D151" s="108" t="str">
        <f>IF(Arch1!V31="","",Arch1!V31)</f>
        <v/>
      </c>
      <c r="E151" s="90">
        <v>29</v>
      </c>
      <c r="F151" s="49" t="str">
        <f>IF(Arch1!W31="","",Arch1!W31)</f>
        <v/>
      </c>
    </row>
    <row r="152" spans="2:6" ht="52.15" customHeight="1" x14ac:dyDescent="0.25">
      <c r="B152" s="103">
        <v>4</v>
      </c>
      <c r="C152" s="107" t="str">
        <f>IF(OR(D152="",D152="zzz"),"",Arch1!$B$3)</f>
        <v/>
      </c>
      <c r="D152" s="108" t="str">
        <f>IF(Arch1!V32="","",Arch1!V32)</f>
        <v/>
      </c>
      <c r="E152" s="92">
        <v>30</v>
      </c>
      <c r="F152" s="49" t="str">
        <f>IF(Arch1!W32="","",Arch1!W32)</f>
        <v/>
      </c>
    </row>
    <row r="153" spans="2:6" ht="52.15" customHeight="1" x14ac:dyDescent="0.25">
      <c r="B153" s="103">
        <v>4</v>
      </c>
      <c r="C153" s="107" t="str">
        <f>IF(OR(D153="",D153="zzz"),"",Arch1!$B$3)</f>
        <v/>
      </c>
      <c r="D153" s="108" t="str">
        <f>IF(Arch1!V33="","",Arch1!V33)</f>
        <v/>
      </c>
      <c r="E153" s="90">
        <v>31</v>
      </c>
      <c r="F153" s="49" t="str">
        <f>IF(Arch1!W33="","",Arch1!W33)</f>
        <v/>
      </c>
    </row>
    <row r="154" spans="2:6" ht="52.15" customHeight="1" x14ac:dyDescent="0.25">
      <c r="B154" s="103">
        <v>4</v>
      </c>
      <c r="C154" s="107" t="str">
        <f>IF(OR(D154="",D154="zzz"),"",Arch1!$B$3)</f>
        <v/>
      </c>
      <c r="D154" s="108" t="str">
        <f>IF(Arch1!V34="","",Arch1!V34)</f>
        <v/>
      </c>
      <c r="E154" s="92">
        <v>32</v>
      </c>
      <c r="F154" s="49" t="str">
        <f>IF(Arch1!W34="","",Arch1!W34)</f>
        <v/>
      </c>
    </row>
    <row r="155" spans="2:6" ht="52.15" customHeight="1" x14ac:dyDescent="0.25">
      <c r="B155" s="103">
        <v>4</v>
      </c>
      <c r="C155" s="107" t="str">
        <f>IF(OR(D155="",D155="zzz"),"",Arch1!$B$3)</f>
        <v/>
      </c>
      <c r="D155" s="108" t="str">
        <f>IF(Arch1!V35="","",Arch1!V35)</f>
        <v/>
      </c>
      <c r="E155" s="90">
        <v>33</v>
      </c>
      <c r="F155" s="49" t="str">
        <f>IF(Arch1!W35="","",Arch1!W35)</f>
        <v/>
      </c>
    </row>
    <row r="156" spans="2:6" ht="52.15" customHeight="1" x14ac:dyDescent="0.25">
      <c r="B156" s="103">
        <v>4</v>
      </c>
      <c r="C156" s="107" t="str">
        <f>IF(OR(D156="",D156="zzz"),"",Arch1!$B$3)</f>
        <v/>
      </c>
      <c r="D156" s="108" t="str">
        <f>IF(Arch1!V36="","",Arch1!V36)</f>
        <v/>
      </c>
      <c r="E156" s="92">
        <v>34</v>
      </c>
      <c r="F156" s="49" t="str">
        <f>IF(Arch1!W36="","",Arch1!W36)</f>
        <v/>
      </c>
    </row>
    <row r="157" spans="2:6" ht="52.15" customHeight="1" x14ac:dyDescent="0.25">
      <c r="B157" s="103">
        <v>4</v>
      </c>
      <c r="C157" s="107" t="str">
        <f>IF(OR(D157="",D157="zzz"),"",Arch1!$B$3)</f>
        <v/>
      </c>
      <c r="D157" s="108" t="str">
        <f>IF(Arch1!V37="","",Arch1!V37)</f>
        <v/>
      </c>
      <c r="E157" s="90">
        <v>35</v>
      </c>
      <c r="F157" s="49" t="str">
        <f>IF(Arch1!W37="","",Arch1!W37)</f>
        <v/>
      </c>
    </row>
    <row r="158" spans="2:6" ht="52.15" customHeight="1" x14ac:dyDescent="0.25">
      <c r="B158" s="103">
        <v>4</v>
      </c>
      <c r="C158" s="107" t="str">
        <f>IF(OR(D158="",D158="zzz"),"",Arch1!$B$3)</f>
        <v/>
      </c>
      <c r="D158" s="108" t="str">
        <f>IF(Arch1!V38="","",Arch1!V38)</f>
        <v/>
      </c>
      <c r="E158" s="92">
        <v>36</v>
      </c>
      <c r="F158" s="49" t="str">
        <f>IF(Arch1!W38="","",Arch1!W38)</f>
        <v/>
      </c>
    </row>
    <row r="159" spans="2:6" ht="52.15" customHeight="1" x14ac:dyDescent="0.25">
      <c r="B159" s="103">
        <v>4</v>
      </c>
      <c r="C159" s="107" t="str">
        <f>IF(OR(D159="",D159="zzz"),"",Arch1!$B$3)</f>
        <v/>
      </c>
      <c r="D159" s="108" t="str">
        <f>IF(Arch1!V39="","",Arch1!V39)</f>
        <v/>
      </c>
      <c r="E159" s="90">
        <v>37</v>
      </c>
      <c r="F159" s="49" t="str">
        <f>IF(Arch1!W39="","",Arch1!W39)</f>
        <v/>
      </c>
    </row>
    <row r="160" spans="2:6" ht="52.15" customHeight="1" x14ac:dyDescent="0.25">
      <c r="B160" s="103">
        <v>4</v>
      </c>
      <c r="C160" s="107" t="str">
        <f>IF(OR(D160="",D160="zzz"),"",Arch1!$B$3)</f>
        <v/>
      </c>
      <c r="D160" s="108" t="str">
        <f>IF(Arch1!V40="","",Arch1!V40)</f>
        <v/>
      </c>
      <c r="E160" s="92">
        <v>38</v>
      </c>
      <c r="F160" s="49" t="str">
        <f>IF(Arch1!W40="","",Arch1!W40)</f>
        <v/>
      </c>
    </row>
    <row r="161" spans="2:6" ht="52.15" customHeight="1" x14ac:dyDescent="0.25">
      <c r="B161" s="103">
        <v>4</v>
      </c>
      <c r="C161" s="107" t="str">
        <f>IF(OR(D161="",D161="zzz"),"",Arch1!$B$3)</f>
        <v/>
      </c>
      <c r="D161" s="108" t="str">
        <f>IF(Arch1!V41="","",Arch1!V41)</f>
        <v/>
      </c>
      <c r="E161" s="90">
        <v>39</v>
      </c>
      <c r="F161" s="49" t="str">
        <f>IF(Arch1!W41="","",Arch1!W41)</f>
        <v/>
      </c>
    </row>
    <row r="162" spans="2:6" ht="52.15" customHeight="1" x14ac:dyDescent="0.25">
      <c r="B162" s="103">
        <v>4</v>
      </c>
      <c r="C162" s="107" t="str">
        <f>IF(OR(D162="",D162="zzz"),"",Arch1!$B$3)</f>
        <v/>
      </c>
      <c r="D162" s="108" t="str">
        <f>IF(Arch1!V42="","",Arch1!V42)</f>
        <v/>
      </c>
      <c r="E162" s="92">
        <v>40</v>
      </c>
      <c r="F162" s="49" t="str">
        <f>IF(Arch1!W42="","",Arch1!W42)</f>
        <v/>
      </c>
    </row>
    <row r="163" spans="2:6" ht="52.15" customHeight="1" x14ac:dyDescent="0.25">
      <c r="B163" s="103">
        <v>5</v>
      </c>
      <c r="C163" s="107" t="str">
        <f>IF(OR(D163="",D163="zzz"),"",Arch1!$B$3)</f>
        <v/>
      </c>
      <c r="D163" s="108" t="str">
        <f>IF(Arch1!AB3="","",Arch1!AB3)</f>
        <v/>
      </c>
      <c r="E163" s="90">
        <v>1</v>
      </c>
      <c r="F163" s="49" t="str">
        <f>IF(Arch1!AC3="","",Arch1!AC3)</f>
        <v/>
      </c>
    </row>
    <row r="164" spans="2:6" ht="52.15" customHeight="1" x14ac:dyDescent="0.25">
      <c r="B164" s="103">
        <v>5</v>
      </c>
      <c r="C164" s="107" t="str">
        <f>IF(OR(D164="",D164="zzz"),"",Arch1!$B$3)</f>
        <v/>
      </c>
      <c r="D164" s="108" t="str">
        <f>IF(Arch1!AB4="","",Arch1!AB4)</f>
        <v/>
      </c>
      <c r="E164" s="92">
        <v>2</v>
      </c>
      <c r="F164" s="49" t="str">
        <f>IF(Arch1!AC4="","",Arch1!AC4)</f>
        <v/>
      </c>
    </row>
    <row r="165" spans="2:6" ht="52.15" customHeight="1" x14ac:dyDescent="0.25">
      <c r="B165" s="103">
        <v>5</v>
      </c>
      <c r="C165" s="107" t="str">
        <f>IF(OR(D165="",D165="zzz"),"",Arch1!$B$3)</f>
        <v/>
      </c>
      <c r="D165" s="108" t="str">
        <f>IF(Arch1!AB5="","",Arch1!AB5)</f>
        <v/>
      </c>
      <c r="E165" s="90">
        <v>3</v>
      </c>
      <c r="F165" s="49" t="str">
        <f>IF(Arch1!AC5="","",Arch1!AC5)</f>
        <v/>
      </c>
    </row>
    <row r="166" spans="2:6" ht="52.15" customHeight="1" x14ac:dyDescent="0.25">
      <c r="B166" s="103">
        <v>5</v>
      </c>
      <c r="C166" s="107" t="str">
        <f>IF(OR(D166="",D166="zzz"),"",Arch1!$B$3)</f>
        <v/>
      </c>
      <c r="D166" s="108" t="str">
        <f>IF(Arch1!AB6="","",Arch1!AB6)</f>
        <v/>
      </c>
      <c r="E166" s="92">
        <v>4</v>
      </c>
      <c r="F166" s="49" t="str">
        <f>IF(Arch1!AC6="","",Arch1!AC6)</f>
        <v/>
      </c>
    </row>
    <row r="167" spans="2:6" ht="52.15" customHeight="1" x14ac:dyDescent="0.25">
      <c r="B167" s="103">
        <v>5</v>
      </c>
      <c r="C167" s="107" t="str">
        <f>IF(OR(D167="",D167="zzz"),"",Arch1!$B$3)</f>
        <v/>
      </c>
      <c r="D167" s="108" t="str">
        <f>IF(Arch1!AB7="","",Arch1!AB7)</f>
        <v/>
      </c>
      <c r="E167" s="90">
        <v>5</v>
      </c>
      <c r="F167" s="49" t="str">
        <f>IF(Arch1!AC7="","",Arch1!AC7)</f>
        <v/>
      </c>
    </row>
    <row r="168" spans="2:6" ht="52.15" customHeight="1" x14ac:dyDescent="0.25">
      <c r="B168" s="103">
        <v>5</v>
      </c>
      <c r="C168" s="107" t="str">
        <f>IF(OR(D168="",D168="zzz"),"",Arch1!$B$3)</f>
        <v/>
      </c>
      <c r="D168" s="108" t="str">
        <f>IF(Arch1!AB8="","",Arch1!AB8)</f>
        <v/>
      </c>
      <c r="E168" s="92">
        <v>6</v>
      </c>
      <c r="F168" s="49" t="str">
        <f>IF(Arch1!AC8="","",Arch1!AC8)</f>
        <v/>
      </c>
    </row>
    <row r="169" spans="2:6" ht="52.15" customHeight="1" x14ac:dyDescent="0.25">
      <c r="B169" s="103">
        <v>5</v>
      </c>
      <c r="C169" s="107" t="str">
        <f>IF(OR(D169="",D169="zzz"),"",Arch1!$B$3)</f>
        <v/>
      </c>
      <c r="D169" s="108" t="str">
        <f>IF(Arch1!AB9="","",Arch1!AB9)</f>
        <v/>
      </c>
      <c r="E169" s="90">
        <v>7</v>
      </c>
      <c r="F169" s="49" t="str">
        <f>IF(Arch1!AC9="","",Arch1!AC9)</f>
        <v/>
      </c>
    </row>
    <row r="170" spans="2:6" ht="52.15" customHeight="1" x14ac:dyDescent="0.25">
      <c r="B170" s="103">
        <v>5</v>
      </c>
      <c r="C170" s="107" t="str">
        <f>IF(OR(D170="",D170="zzz"),"",Arch1!$B$3)</f>
        <v/>
      </c>
      <c r="D170" s="108" t="str">
        <f>IF(Arch1!AB10="","",Arch1!AB10)</f>
        <v/>
      </c>
      <c r="E170" s="92">
        <v>8</v>
      </c>
      <c r="F170" s="49" t="str">
        <f>IF(Arch1!AC10="","",Arch1!AC10)</f>
        <v/>
      </c>
    </row>
    <row r="171" spans="2:6" ht="52.15" customHeight="1" x14ac:dyDescent="0.25">
      <c r="B171" s="103">
        <v>5</v>
      </c>
      <c r="C171" s="107" t="str">
        <f>IF(OR(D171="",D171="zzz"),"",Arch1!$B$3)</f>
        <v/>
      </c>
      <c r="D171" s="108" t="str">
        <f>IF(Arch1!AB11="","",Arch1!AB11)</f>
        <v/>
      </c>
      <c r="E171" s="90">
        <v>9</v>
      </c>
      <c r="F171" s="49" t="str">
        <f>IF(Arch1!AC11="","",Arch1!AC11)</f>
        <v/>
      </c>
    </row>
    <row r="172" spans="2:6" ht="52.15" customHeight="1" x14ac:dyDescent="0.25">
      <c r="B172" s="103">
        <v>5</v>
      </c>
      <c r="C172" s="107" t="str">
        <f>IF(OR(D172="",D172="zzz"),"",Arch1!$B$3)</f>
        <v/>
      </c>
      <c r="D172" s="108" t="str">
        <f>IF(Arch1!AB12="","",Arch1!AB12)</f>
        <v/>
      </c>
      <c r="E172" s="92">
        <v>10</v>
      </c>
      <c r="F172" s="49" t="str">
        <f>IF(Arch1!AC12="","",Arch1!AC12)</f>
        <v/>
      </c>
    </row>
    <row r="173" spans="2:6" ht="52.15" customHeight="1" x14ac:dyDescent="0.25">
      <c r="B173" s="103">
        <v>5</v>
      </c>
      <c r="C173" s="107" t="str">
        <f>IF(OR(D173="",D173="zzz"),"",Arch1!$B$3)</f>
        <v/>
      </c>
      <c r="D173" s="108" t="str">
        <f>IF(Arch1!AB13="","",Arch1!AB13)</f>
        <v/>
      </c>
      <c r="E173" s="90">
        <v>11</v>
      </c>
      <c r="F173" s="49" t="str">
        <f>IF(Arch1!AC13="","",Arch1!AC13)</f>
        <v/>
      </c>
    </row>
    <row r="174" spans="2:6" ht="52.15" customHeight="1" x14ac:dyDescent="0.25">
      <c r="B174" s="103">
        <v>5</v>
      </c>
      <c r="C174" s="107" t="str">
        <f>IF(OR(D174="",D174="zzz"),"",Arch1!$B$3)</f>
        <v/>
      </c>
      <c r="D174" s="108" t="str">
        <f>IF(Arch1!AB14="","",Arch1!AB14)</f>
        <v/>
      </c>
      <c r="E174" s="92">
        <v>12</v>
      </c>
      <c r="F174" s="49" t="str">
        <f>IF(Arch1!AC14="","",Arch1!AC14)</f>
        <v/>
      </c>
    </row>
    <row r="175" spans="2:6" ht="52.15" customHeight="1" x14ac:dyDescent="0.25">
      <c r="B175" s="103">
        <v>5</v>
      </c>
      <c r="C175" s="107" t="str">
        <f>IF(OR(D175="",D175="zzz"),"",Arch1!$B$3)</f>
        <v/>
      </c>
      <c r="D175" s="108" t="str">
        <f>IF(Arch1!AB15="","",Arch1!AB15)</f>
        <v/>
      </c>
      <c r="E175" s="90">
        <v>13</v>
      </c>
      <c r="F175" s="49" t="str">
        <f>IF(Arch1!AC15="","",Arch1!AC15)</f>
        <v/>
      </c>
    </row>
    <row r="176" spans="2:6" ht="52.15" customHeight="1" x14ac:dyDescent="0.25">
      <c r="B176" s="103">
        <v>5</v>
      </c>
      <c r="C176" s="107" t="str">
        <f>IF(OR(D176="",D176="zzz"),"",Arch1!$B$3)</f>
        <v/>
      </c>
      <c r="D176" s="108" t="str">
        <f>IF(Arch1!AB16="","",Arch1!AB16)</f>
        <v/>
      </c>
      <c r="E176" s="92">
        <v>14</v>
      </c>
      <c r="F176" s="49" t="str">
        <f>IF(Arch1!AC16="","",Arch1!AC16)</f>
        <v/>
      </c>
    </row>
    <row r="177" spans="2:6" ht="52.15" customHeight="1" x14ac:dyDescent="0.25">
      <c r="B177" s="103">
        <v>5</v>
      </c>
      <c r="C177" s="107" t="str">
        <f>IF(OR(D177="",D177="zzz"),"",Arch1!$B$3)</f>
        <v/>
      </c>
      <c r="D177" s="108" t="str">
        <f>IF(Arch1!AB17="","",Arch1!AB17)</f>
        <v/>
      </c>
      <c r="E177" s="90">
        <v>15</v>
      </c>
      <c r="F177" s="49" t="str">
        <f>IF(Arch1!AC17="","",Arch1!AC17)</f>
        <v/>
      </c>
    </row>
    <row r="178" spans="2:6" ht="52.15" customHeight="1" x14ac:dyDescent="0.25">
      <c r="B178" s="103">
        <v>5</v>
      </c>
      <c r="C178" s="107" t="str">
        <f>IF(OR(D178="",D178="zzz"),"",Arch1!$B$3)</f>
        <v/>
      </c>
      <c r="D178" s="108" t="str">
        <f>IF(Arch1!AB18="","",Arch1!AB18)</f>
        <v/>
      </c>
      <c r="E178" s="92">
        <v>16</v>
      </c>
      <c r="F178" s="49" t="str">
        <f>IF(Arch1!AC18="","",Arch1!AC18)</f>
        <v/>
      </c>
    </row>
    <row r="179" spans="2:6" ht="52.15" customHeight="1" x14ac:dyDescent="0.25">
      <c r="B179" s="103">
        <v>5</v>
      </c>
      <c r="C179" s="107" t="str">
        <f>IF(OR(D179="",D179="zzz"),"",Arch1!$B$3)</f>
        <v/>
      </c>
      <c r="D179" s="108" t="str">
        <f>IF(Arch1!AB19="","",Arch1!AB19)</f>
        <v/>
      </c>
      <c r="E179" s="90">
        <v>17</v>
      </c>
      <c r="F179" s="49" t="str">
        <f>IF(Arch1!AC19="","",Arch1!AC19)</f>
        <v/>
      </c>
    </row>
    <row r="180" spans="2:6" ht="52.15" customHeight="1" x14ac:dyDescent="0.25">
      <c r="B180" s="103">
        <v>5</v>
      </c>
      <c r="C180" s="107" t="str">
        <f>IF(OR(D180="",D180="zzz"),"",Arch1!$B$3)</f>
        <v/>
      </c>
      <c r="D180" s="108" t="str">
        <f>IF(Arch1!AB20="","",Arch1!AB20)</f>
        <v/>
      </c>
      <c r="E180" s="92">
        <v>18</v>
      </c>
      <c r="F180" s="49" t="str">
        <f>IF(Arch1!AC20="","",Arch1!AC20)</f>
        <v/>
      </c>
    </row>
    <row r="181" spans="2:6" ht="52.15" customHeight="1" x14ac:dyDescent="0.25">
      <c r="B181" s="103">
        <v>5</v>
      </c>
      <c r="C181" s="107" t="str">
        <f>IF(OR(D181="",D181="zzz"),"",Arch1!$B$3)</f>
        <v/>
      </c>
      <c r="D181" s="108" t="str">
        <f>IF(Arch1!AB21="","",Arch1!AB21)</f>
        <v/>
      </c>
      <c r="E181" s="90">
        <v>19</v>
      </c>
      <c r="F181" s="49" t="str">
        <f>IF(Arch1!AC21="","",Arch1!AC21)</f>
        <v/>
      </c>
    </row>
    <row r="182" spans="2:6" ht="52.15" customHeight="1" x14ac:dyDescent="0.25">
      <c r="B182" s="103">
        <v>5</v>
      </c>
      <c r="C182" s="107" t="str">
        <f>IF(OR(D182="",D182="zzz"),"",Arch1!$B$3)</f>
        <v/>
      </c>
      <c r="D182" s="108" t="str">
        <f>IF(Arch1!AB22="","",Arch1!AB22)</f>
        <v/>
      </c>
      <c r="E182" s="92">
        <v>20</v>
      </c>
      <c r="F182" s="49" t="str">
        <f>IF(Arch1!AC22="","",Arch1!AC22)</f>
        <v/>
      </c>
    </row>
    <row r="183" spans="2:6" ht="52.15" customHeight="1" x14ac:dyDescent="0.25">
      <c r="B183" s="103">
        <v>5</v>
      </c>
      <c r="C183" s="107" t="str">
        <f>IF(OR(D183="",D183="zzz"),"",Arch1!$B$3)</f>
        <v/>
      </c>
      <c r="D183" s="108" t="str">
        <f>IF(Arch1!AB23="","",Arch1!AB23)</f>
        <v/>
      </c>
      <c r="E183" s="90">
        <v>21</v>
      </c>
      <c r="F183" s="49" t="str">
        <f>IF(Arch1!AC23="","",Arch1!AC23)</f>
        <v/>
      </c>
    </row>
    <row r="184" spans="2:6" ht="52.15" customHeight="1" x14ac:dyDescent="0.25">
      <c r="B184" s="103">
        <v>5</v>
      </c>
      <c r="C184" s="107" t="str">
        <f>IF(OR(D184="",D184="zzz"),"",Arch1!$B$3)</f>
        <v/>
      </c>
      <c r="D184" s="108" t="str">
        <f>IF(Arch1!AB24="","",Arch1!AB24)</f>
        <v/>
      </c>
      <c r="E184" s="92">
        <v>22</v>
      </c>
      <c r="F184" s="49" t="str">
        <f>IF(Arch1!AC24="","",Arch1!AC24)</f>
        <v/>
      </c>
    </row>
    <row r="185" spans="2:6" ht="52.15" customHeight="1" x14ac:dyDescent="0.25">
      <c r="B185" s="103">
        <v>5</v>
      </c>
      <c r="C185" s="107" t="str">
        <f>IF(OR(D185="",D185="zzz"),"",Arch1!$B$3)</f>
        <v/>
      </c>
      <c r="D185" s="108" t="str">
        <f>IF(Arch1!AB25="","",Arch1!AB25)</f>
        <v/>
      </c>
      <c r="E185" s="90">
        <v>23</v>
      </c>
      <c r="F185" s="49" t="str">
        <f>IF(Arch1!AC25="","",Arch1!AC25)</f>
        <v/>
      </c>
    </row>
    <row r="186" spans="2:6" ht="52.15" customHeight="1" x14ac:dyDescent="0.25">
      <c r="B186" s="103">
        <v>5</v>
      </c>
      <c r="C186" s="107" t="str">
        <f>IF(OR(D186="",D186="zzz"),"",Arch1!$B$3)</f>
        <v/>
      </c>
      <c r="D186" s="108" t="str">
        <f>IF(Arch1!AB26="","",Arch1!AB26)</f>
        <v/>
      </c>
      <c r="E186" s="92">
        <v>24</v>
      </c>
      <c r="F186" s="49" t="str">
        <f>IF(Arch1!AC26="","",Arch1!AC26)</f>
        <v/>
      </c>
    </row>
    <row r="187" spans="2:6" ht="52.15" customHeight="1" x14ac:dyDescent="0.25">
      <c r="B187" s="103">
        <v>5</v>
      </c>
      <c r="C187" s="107" t="str">
        <f>IF(OR(D187="",D187="zzz"),"",Arch1!$B$3)</f>
        <v/>
      </c>
      <c r="D187" s="108" t="str">
        <f>IF(Arch1!AB27="","",Arch1!AB27)</f>
        <v/>
      </c>
      <c r="E187" s="90">
        <v>25</v>
      </c>
      <c r="F187" s="49" t="str">
        <f>IF(Arch1!AC27="","",Arch1!AC27)</f>
        <v/>
      </c>
    </row>
    <row r="188" spans="2:6" ht="52.15" customHeight="1" x14ac:dyDescent="0.25">
      <c r="B188" s="103">
        <v>5</v>
      </c>
      <c r="C188" s="107" t="str">
        <f>IF(OR(D188="",D188="zzz"),"",Arch1!$B$3)</f>
        <v/>
      </c>
      <c r="D188" s="108" t="str">
        <f>IF(Arch1!AB28="","",Arch1!AB28)</f>
        <v/>
      </c>
      <c r="E188" s="92">
        <v>26</v>
      </c>
      <c r="F188" s="49" t="str">
        <f>IF(Arch1!AC28="","",Arch1!AC28)</f>
        <v/>
      </c>
    </row>
    <row r="189" spans="2:6" ht="52.15" customHeight="1" x14ac:dyDescent="0.25">
      <c r="B189" s="103">
        <v>5</v>
      </c>
      <c r="C189" s="107" t="str">
        <f>IF(OR(D189="",D189="zzz"),"",Arch1!$B$3)</f>
        <v/>
      </c>
      <c r="D189" s="108" t="str">
        <f>IF(Arch1!AB29="","",Arch1!AB29)</f>
        <v/>
      </c>
      <c r="E189" s="90">
        <v>27</v>
      </c>
      <c r="F189" s="49" t="str">
        <f>IF(Arch1!AC29="","",Arch1!AC29)</f>
        <v/>
      </c>
    </row>
    <row r="190" spans="2:6" ht="52.15" customHeight="1" x14ac:dyDescent="0.25">
      <c r="B190" s="103">
        <v>5</v>
      </c>
      <c r="C190" s="107" t="str">
        <f>IF(OR(D190="",D190="zzz"),"",Arch1!$B$3)</f>
        <v/>
      </c>
      <c r="D190" s="108" t="str">
        <f>IF(Arch1!AB30="","",Arch1!AB30)</f>
        <v/>
      </c>
      <c r="E190" s="92">
        <v>28</v>
      </c>
      <c r="F190" s="49" t="str">
        <f>IF(Arch1!AC30="","",Arch1!AC30)</f>
        <v/>
      </c>
    </row>
    <row r="191" spans="2:6" ht="52.15" customHeight="1" x14ac:dyDescent="0.25">
      <c r="B191" s="103">
        <v>5</v>
      </c>
      <c r="C191" s="107" t="str">
        <f>IF(OR(D191="",D191="zzz"),"",Arch1!$B$3)</f>
        <v/>
      </c>
      <c r="D191" s="108" t="str">
        <f>IF(Arch1!AB31="","",Arch1!AB31)</f>
        <v/>
      </c>
      <c r="E191" s="90">
        <v>29</v>
      </c>
      <c r="F191" s="49" t="str">
        <f>IF(Arch1!AC31="","",Arch1!AC31)</f>
        <v/>
      </c>
    </row>
    <row r="192" spans="2:6" ht="52.15" customHeight="1" x14ac:dyDescent="0.25">
      <c r="B192" s="103">
        <v>5</v>
      </c>
      <c r="C192" s="107" t="str">
        <f>IF(OR(D192="",D192="zzz"),"",Arch1!$B$3)</f>
        <v/>
      </c>
      <c r="D192" s="108" t="str">
        <f>IF(Arch1!AB32="","",Arch1!AB32)</f>
        <v/>
      </c>
      <c r="E192" s="92">
        <v>30</v>
      </c>
      <c r="F192" s="49" t="str">
        <f>IF(Arch1!AC32="","",Arch1!AC32)</f>
        <v/>
      </c>
    </row>
    <row r="193" spans="2:6" ht="52.15" customHeight="1" x14ac:dyDescent="0.25">
      <c r="B193" s="103">
        <v>5</v>
      </c>
      <c r="C193" s="107" t="str">
        <f>IF(OR(D193="",D193="zzz"),"",Arch1!$B$3)</f>
        <v/>
      </c>
      <c r="D193" s="108" t="str">
        <f>IF(Arch1!AB33="","",Arch1!AB33)</f>
        <v/>
      </c>
      <c r="E193" s="90">
        <v>31</v>
      </c>
      <c r="F193" s="49" t="str">
        <f>IF(Arch1!AC33="","",Arch1!AC33)</f>
        <v/>
      </c>
    </row>
    <row r="194" spans="2:6" ht="52.15" customHeight="1" x14ac:dyDescent="0.25">
      <c r="B194" s="103">
        <v>5</v>
      </c>
      <c r="C194" s="107" t="str">
        <f>IF(OR(D194="",D194="zzz"),"",Arch1!$B$3)</f>
        <v/>
      </c>
      <c r="D194" s="108" t="str">
        <f>IF(Arch1!AB34="","",Arch1!AB34)</f>
        <v/>
      </c>
      <c r="E194" s="92">
        <v>32</v>
      </c>
      <c r="F194" s="49" t="str">
        <f>IF(Arch1!AC34="","",Arch1!AC34)</f>
        <v/>
      </c>
    </row>
    <row r="195" spans="2:6" ht="52.15" customHeight="1" x14ac:dyDescent="0.25">
      <c r="B195" s="103">
        <v>5</v>
      </c>
      <c r="C195" s="107" t="str">
        <f>IF(OR(D195="",D195="zzz"),"",Arch1!$B$3)</f>
        <v/>
      </c>
      <c r="D195" s="108" t="str">
        <f>IF(Arch1!AB35="","",Arch1!AB35)</f>
        <v/>
      </c>
      <c r="E195" s="90">
        <v>33</v>
      </c>
      <c r="F195" s="49" t="str">
        <f>IF(Arch1!AC35="","",Arch1!AC35)</f>
        <v/>
      </c>
    </row>
    <row r="196" spans="2:6" ht="52.15" customHeight="1" x14ac:dyDescent="0.25">
      <c r="B196" s="103">
        <v>5</v>
      </c>
      <c r="C196" s="107" t="str">
        <f>IF(OR(D196="",D196="zzz"),"",Arch1!$B$3)</f>
        <v/>
      </c>
      <c r="D196" s="108" t="str">
        <f>IF(Arch1!AB36="","",Arch1!AB36)</f>
        <v/>
      </c>
      <c r="E196" s="92">
        <v>34</v>
      </c>
      <c r="F196" s="49" t="str">
        <f>IF(Arch1!AC36="","",Arch1!AC36)</f>
        <v/>
      </c>
    </row>
    <row r="197" spans="2:6" ht="52.15" customHeight="1" x14ac:dyDescent="0.25">
      <c r="B197" s="103">
        <v>5</v>
      </c>
      <c r="C197" s="107" t="str">
        <f>IF(OR(D197="",D197="zzz"),"",Arch1!$B$3)</f>
        <v/>
      </c>
      <c r="D197" s="108" t="str">
        <f>IF(Arch1!AB37="","",Arch1!AB37)</f>
        <v/>
      </c>
      <c r="E197" s="90">
        <v>35</v>
      </c>
      <c r="F197" s="49" t="str">
        <f>IF(Arch1!AC37="","",Arch1!AC37)</f>
        <v/>
      </c>
    </row>
    <row r="198" spans="2:6" ht="52.15" customHeight="1" x14ac:dyDescent="0.25">
      <c r="B198" s="103">
        <v>5</v>
      </c>
      <c r="C198" s="107" t="str">
        <f>IF(OR(D198="",D198="zzz"),"",Arch1!$B$3)</f>
        <v/>
      </c>
      <c r="D198" s="108" t="str">
        <f>IF(Arch1!AB38="","",Arch1!AB38)</f>
        <v/>
      </c>
      <c r="E198" s="92">
        <v>36</v>
      </c>
      <c r="F198" s="49" t="str">
        <f>IF(Arch1!AC38="","",Arch1!AC38)</f>
        <v/>
      </c>
    </row>
    <row r="199" spans="2:6" ht="52.15" customHeight="1" x14ac:dyDescent="0.25">
      <c r="B199" s="103">
        <v>5</v>
      </c>
      <c r="C199" s="107" t="str">
        <f>IF(OR(D199="",D199="zzz"),"",Arch1!$B$3)</f>
        <v/>
      </c>
      <c r="D199" s="108" t="str">
        <f>IF(Arch1!AB39="","",Arch1!AB39)</f>
        <v/>
      </c>
      <c r="E199" s="90">
        <v>37</v>
      </c>
      <c r="F199" s="49" t="str">
        <f>IF(Arch1!AC39="","",Arch1!AC39)</f>
        <v/>
      </c>
    </row>
    <row r="200" spans="2:6" ht="52.15" customHeight="1" x14ac:dyDescent="0.25">
      <c r="B200" s="103">
        <v>5</v>
      </c>
      <c r="C200" s="107" t="str">
        <f>IF(OR(D200="",D200="zzz"),"",Arch1!$B$3)</f>
        <v/>
      </c>
      <c r="D200" s="108" t="str">
        <f>IF(Arch1!AB40="","",Arch1!AB40)</f>
        <v/>
      </c>
      <c r="E200" s="92">
        <v>38</v>
      </c>
      <c r="F200" s="49" t="str">
        <f>IF(Arch1!AC40="","",Arch1!AC40)</f>
        <v/>
      </c>
    </row>
    <row r="201" spans="2:6" ht="52.15" customHeight="1" x14ac:dyDescent="0.25">
      <c r="B201" s="103">
        <v>5</v>
      </c>
      <c r="C201" s="107" t="str">
        <f>IF(OR(D201="",D201="zzz"),"",Arch1!$B$3)</f>
        <v/>
      </c>
      <c r="D201" s="108" t="str">
        <f>IF(Arch1!AB41="","",Arch1!AB41)</f>
        <v/>
      </c>
      <c r="E201" s="90">
        <v>39</v>
      </c>
      <c r="F201" s="49" t="str">
        <f>IF(Arch1!AC41="","",Arch1!AC41)</f>
        <v/>
      </c>
    </row>
    <row r="202" spans="2:6" ht="52.15" customHeight="1" x14ac:dyDescent="0.25">
      <c r="B202" s="103">
        <v>5</v>
      </c>
      <c r="C202" s="107" t="str">
        <f>IF(OR(D202="",D202="zzz"),"",Arch1!$B$3)</f>
        <v/>
      </c>
      <c r="D202" s="108" t="str">
        <f>IF(Arch1!AB42="","",Arch1!AB42)</f>
        <v/>
      </c>
      <c r="E202" s="92">
        <v>40</v>
      </c>
      <c r="F202" s="49" t="str">
        <f>IF(Arch1!AC42="","",Arch1!AC42)</f>
        <v/>
      </c>
    </row>
    <row r="203" spans="2:6" ht="52.15" customHeight="1" x14ac:dyDescent="0.25">
      <c r="B203" s="103">
        <v>6</v>
      </c>
      <c r="C203" s="107" t="str">
        <f>IF(OR(D203="",D203="zzz"),"",Arch1!$B$3)</f>
        <v/>
      </c>
      <c r="D203" s="108" t="str">
        <f>IF(Arch1!AH3="","",Arch1!AH3)</f>
        <v/>
      </c>
      <c r="E203" s="90">
        <v>1</v>
      </c>
      <c r="F203" s="49" t="str">
        <f>IF(Arch1!AI3="","",Arch1!AI3)</f>
        <v/>
      </c>
    </row>
    <row r="204" spans="2:6" ht="52.15" customHeight="1" x14ac:dyDescent="0.25">
      <c r="B204" s="103">
        <v>6</v>
      </c>
      <c r="C204" s="107" t="str">
        <f>IF(OR(D204="",D204="zzz"),"",Arch1!$B$3)</f>
        <v/>
      </c>
      <c r="D204" s="108" t="str">
        <f>IF(Arch1!AH4="","",Arch1!AH4)</f>
        <v/>
      </c>
      <c r="E204" s="92">
        <v>2</v>
      </c>
      <c r="F204" s="49" t="str">
        <f>IF(Arch1!AI4="","",Arch1!AI4)</f>
        <v/>
      </c>
    </row>
    <row r="205" spans="2:6" ht="52.15" customHeight="1" x14ac:dyDescent="0.25">
      <c r="B205" s="103">
        <v>6</v>
      </c>
      <c r="C205" s="107" t="str">
        <f>IF(OR(D205="",D205="zzz"),"",Arch1!$B$3)</f>
        <v/>
      </c>
      <c r="D205" s="108" t="str">
        <f>IF(Arch1!AH5="","",Arch1!AH5)</f>
        <v/>
      </c>
      <c r="E205" s="90">
        <v>3</v>
      </c>
      <c r="F205" s="49" t="str">
        <f>IF(Arch1!AI5="","",Arch1!AI5)</f>
        <v/>
      </c>
    </row>
    <row r="206" spans="2:6" ht="52.15" customHeight="1" x14ac:dyDescent="0.25">
      <c r="B206" s="103">
        <v>6</v>
      </c>
      <c r="C206" s="107" t="str">
        <f>IF(OR(D206="",D206="zzz"),"",Arch1!$B$3)</f>
        <v/>
      </c>
      <c r="D206" s="108" t="str">
        <f>IF(Arch1!AH6="","",Arch1!AH6)</f>
        <v/>
      </c>
      <c r="E206" s="92">
        <v>4</v>
      </c>
      <c r="F206" s="49" t="str">
        <f>IF(Arch1!AI6="","",Arch1!AI6)</f>
        <v/>
      </c>
    </row>
    <row r="207" spans="2:6" ht="52.15" customHeight="1" x14ac:dyDescent="0.25">
      <c r="B207" s="103">
        <v>6</v>
      </c>
      <c r="C207" s="107" t="str">
        <f>IF(OR(D207="",D207="zzz"),"",Arch1!$B$3)</f>
        <v/>
      </c>
      <c r="D207" s="108" t="str">
        <f>IF(Arch1!AH7="","",Arch1!AH7)</f>
        <v/>
      </c>
      <c r="E207" s="90">
        <v>5</v>
      </c>
      <c r="F207" s="49" t="str">
        <f>IF(Arch1!AI7="","",Arch1!AI7)</f>
        <v/>
      </c>
    </row>
    <row r="208" spans="2:6" ht="52.15" customHeight="1" x14ac:dyDescent="0.25">
      <c r="B208" s="103">
        <v>6</v>
      </c>
      <c r="C208" s="107" t="str">
        <f>IF(OR(D208="",D208="zzz"),"",Arch1!$B$3)</f>
        <v/>
      </c>
      <c r="D208" s="108" t="str">
        <f>IF(Arch1!AH8="","",Arch1!AH8)</f>
        <v/>
      </c>
      <c r="E208" s="92">
        <v>6</v>
      </c>
      <c r="F208" s="49" t="str">
        <f>IF(Arch1!AI8="","",Arch1!AI8)</f>
        <v/>
      </c>
    </row>
    <row r="209" spans="2:6" ht="52.15" customHeight="1" x14ac:dyDescent="0.25">
      <c r="B209" s="103">
        <v>6</v>
      </c>
      <c r="C209" s="107" t="str">
        <f>IF(OR(D209="",D209="zzz"),"",Arch1!$B$3)</f>
        <v/>
      </c>
      <c r="D209" s="108" t="str">
        <f>IF(Arch1!AH9="","",Arch1!AH9)</f>
        <v/>
      </c>
      <c r="E209" s="90">
        <v>7</v>
      </c>
      <c r="F209" s="49" t="str">
        <f>IF(Arch1!AI9="","",Arch1!AI9)</f>
        <v/>
      </c>
    </row>
    <row r="210" spans="2:6" ht="52.15" customHeight="1" x14ac:dyDescent="0.25">
      <c r="B210" s="103">
        <v>6</v>
      </c>
      <c r="C210" s="107" t="str">
        <f>IF(OR(D210="",D210="zzz"),"",Arch1!$B$3)</f>
        <v/>
      </c>
      <c r="D210" s="108" t="str">
        <f>IF(Arch1!AH10="","",Arch1!AH10)</f>
        <v/>
      </c>
      <c r="E210" s="92">
        <v>8</v>
      </c>
      <c r="F210" s="49" t="str">
        <f>IF(Arch1!AI10="","",Arch1!AI10)</f>
        <v/>
      </c>
    </row>
    <row r="211" spans="2:6" ht="52.15" customHeight="1" x14ac:dyDescent="0.25">
      <c r="B211" s="103">
        <v>6</v>
      </c>
      <c r="C211" s="107" t="str">
        <f>IF(OR(D211="",D211="zzz"),"",Arch1!$B$3)</f>
        <v/>
      </c>
      <c r="D211" s="108" t="str">
        <f>IF(Arch1!AH11="","",Arch1!AH11)</f>
        <v/>
      </c>
      <c r="E211" s="90">
        <v>9</v>
      </c>
      <c r="F211" s="49" t="str">
        <f>IF(Arch1!AI11="","",Arch1!AI11)</f>
        <v/>
      </c>
    </row>
    <row r="212" spans="2:6" ht="52.15" customHeight="1" x14ac:dyDescent="0.25">
      <c r="B212" s="103">
        <v>6</v>
      </c>
      <c r="C212" s="107" t="str">
        <f>IF(OR(D212="",D212="zzz"),"",Arch1!$B$3)</f>
        <v/>
      </c>
      <c r="D212" s="108" t="str">
        <f>IF(Arch1!AH12="","",Arch1!AH12)</f>
        <v/>
      </c>
      <c r="E212" s="92">
        <v>10</v>
      </c>
      <c r="F212" s="49" t="str">
        <f>IF(Arch1!AI12="","",Arch1!AI12)</f>
        <v/>
      </c>
    </row>
    <row r="213" spans="2:6" ht="52.15" customHeight="1" x14ac:dyDescent="0.25">
      <c r="B213" s="103">
        <v>6</v>
      </c>
      <c r="C213" s="107" t="str">
        <f>IF(OR(D213="",D213="zzz"),"",Arch1!$B$3)</f>
        <v/>
      </c>
      <c r="D213" s="108" t="str">
        <f>IF(Arch1!AH13="","",Arch1!AH13)</f>
        <v/>
      </c>
      <c r="E213" s="90">
        <v>11</v>
      </c>
      <c r="F213" s="49" t="str">
        <f>IF(Arch1!AI13="","",Arch1!AI13)</f>
        <v/>
      </c>
    </row>
    <row r="214" spans="2:6" ht="52.15" customHeight="1" x14ac:dyDescent="0.25">
      <c r="B214" s="103">
        <v>6</v>
      </c>
      <c r="C214" s="107" t="str">
        <f>IF(OR(D214="",D214="zzz"),"",Arch1!$B$3)</f>
        <v/>
      </c>
      <c r="D214" s="108" t="str">
        <f>IF(Arch1!AH14="","",Arch1!AH14)</f>
        <v/>
      </c>
      <c r="E214" s="92">
        <v>12</v>
      </c>
      <c r="F214" s="49" t="str">
        <f>IF(Arch1!AI14="","",Arch1!AI14)</f>
        <v/>
      </c>
    </row>
    <row r="215" spans="2:6" ht="52.15" customHeight="1" x14ac:dyDescent="0.25">
      <c r="B215" s="103">
        <v>6</v>
      </c>
      <c r="C215" s="107" t="str">
        <f>IF(OR(D215="",D215="zzz"),"",Arch1!$B$3)</f>
        <v/>
      </c>
      <c r="D215" s="108" t="str">
        <f>IF(Arch1!AH15="","",Arch1!AH15)</f>
        <v/>
      </c>
      <c r="E215" s="90">
        <v>13</v>
      </c>
      <c r="F215" s="49" t="str">
        <f>IF(Arch1!AI15="","",Arch1!AI15)</f>
        <v/>
      </c>
    </row>
    <row r="216" spans="2:6" ht="52.15" customHeight="1" x14ac:dyDescent="0.25">
      <c r="B216" s="103">
        <v>6</v>
      </c>
      <c r="C216" s="107" t="str">
        <f>IF(OR(D216="",D216="zzz"),"",Arch1!$B$3)</f>
        <v/>
      </c>
      <c r="D216" s="108" t="str">
        <f>IF(Arch1!AH16="","",Arch1!AH16)</f>
        <v/>
      </c>
      <c r="E216" s="92">
        <v>14</v>
      </c>
      <c r="F216" s="49" t="str">
        <f>IF(Arch1!AI16="","",Arch1!AI16)</f>
        <v/>
      </c>
    </row>
    <row r="217" spans="2:6" ht="52.15" customHeight="1" x14ac:dyDescent="0.25">
      <c r="B217" s="103">
        <v>6</v>
      </c>
      <c r="C217" s="107" t="str">
        <f>IF(OR(D217="",D217="zzz"),"",Arch1!$B$3)</f>
        <v/>
      </c>
      <c r="D217" s="108" t="str">
        <f>IF(Arch1!AH17="","",Arch1!AH17)</f>
        <v/>
      </c>
      <c r="E217" s="90">
        <v>15</v>
      </c>
      <c r="F217" s="49" t="str">
        <f>IF(Arch1!AI17="","",Arch1!AI17)</f>
        <v/>
      </c>
    </row>
    <row r="218" spans="2:6" ht="52.15" customHeight="1" x14ac:dyDescent="0.25">
      <c r="B218" s="103">
        <v>6</v>
      </c>
      <c r="C218" s="107" t="str">
        <f>IF(OR(D218="",D218="zzz"),"",Arch1!$B$3)</f>
        <v/>
      </c>
      <c r="D218" s="108" t="str">
        <f>IF(Arch1!AH18="","",Arch1!AH18)</f>
        <v/>
      </c>
      <c r="E218" s="92">
        <v>16</v>
      </c>
      <c r="F218" s="49" t="str">
        <f>IF(Arch1!AI18="","",Arch1!AI18)</f>
        <v/>
      </c>
    </row>
    <row r="219" spans="2:6" ht="52.15" customHeight="1" x14ac:dyDescent="0.25">
      <c r="B219" s="103">
        <v>6</v>
      </c>
      <c r="C219" s="107" t="str">
        <f>IF(OR(D219="",D219="zzz"),"",Arch1!$B$3)</f>
        <v/>
      </c>
      <c r="D219" s="108" t="str">
        <f>IF(Arch1!AH19="","",Arch1!AH19)</f>
        <v/>
      </c>
      <c r="E219" s="90">
        <v>17</v>
      </c>
      <c r="F219" s="49" t="str">
        <f>IF(Arch1!AI19="","",Arch1!AI19)</f>
        <v/>
      </c>
    </row>
    <row r="220" spans="2:6" ht="52.15" customHeight="1" x14ac:dyDescent="0.25">
      <c r="B220" s="103">
        <v>6</v>
      </c>
      <c r="C220" s="107" t="str">
        <f>IF(OR(D220="",D220="zzz"),"",Arch1!$B$3)</f>
        <v/>
      </c>
      <c r="D220" s="108" t="str">
        <f>IF(Arch1!AH20="","",Arch1!AH20)</f>
        <v/>
      </c>
      <c r="E220" s="92">
        <v>18</v>
      </c>
      <c r="F220" s="49" t="str">
        <f>IF(Arch1!AI20="","",Arch1!AI20)</f>
        <v/>
      </c>
    </row>
    <row r="221" spans="2:6" ht="52.15" customHeight="1" x14ac:dyDescent="0.25">
      <c r="B221" s="103">
        <v>6</v>
      </c>
      <c r="C221" s="107" t="str">
        <f>IF(OR(D221="",D221="zzz"),"",Arch1!$B$3)</f>
        <v/>
      </c>
      <c r="D221" s="108" t="str">
        <f>IF(Arch1!AH21="","",Arch1!AH21)</f>
        <v/>
      </c>
      <c r="E221" s="90">
        <v>19</v>
      </c>
      <c r="F221" s="49" t="str">
        <f>IF(Arch1!AI21="","",Arch1!AI21)</f>
        <v/>
      </c>
    </row>
    <row r="222" spans="2:6" ht="52.15" customHeight="1" x14ac:dyDescent="0.25">
      <c r="B222" s="103">
        <v>6</v>
      </c>
      <c r="C222" s="107" t="str">
        <f>IF(OR(D222="",D222="zzz"),"",Arch1!$B$3)</f>
        <v/>
      </c>
      <c r="D222" s="108" t="str">
        <f>IF(Arch1!AH22="","",Arch1!AH22)</f>
        <v/>
      </c>
      <c r="E222" s="92">
        <v>20</v>
      </c>
      <c r="F222" s="49" t="str">
        <f>IF(Arch1!AI22="","",Arch1!AI22)</f>
        <v/>
      </c>
    </row>
    <row r="223" spans="2:6" ht="52.15" customHeight="1" x14ac:dyDescent="0.25">
      <c r="B223" s="103">
        <v>6</v>
      </c>
      <c r="C223" s="107" t="str">
        <f>IF(OR(D223="",D223="zzz"),"",Arch1!$B$3)</f>
        <v/>
      </c>
      <c r="D223" s="108" t="str">
        <f>IF(Arch1!AH23="","",Arch1!AH23)</f>
        <v/>
      </c>
      <c r="E223" s="90">
        <v>21</v>
      </c>
      <c r="F223" s="49" t="str">
        <f>IF(Arch1!AI23="","",Arch1!AI23)</f>
        <v/>
      </c>
    </row>
    <row r="224" spans="2:6" ht="52.15" customHeight="1" x14ac:dyDescent="0.25">
      <c r="B224" s="103">
        <v>6</v>
      </c>
      <c r="C224" s="107" t="str">
        <f>IF(OR(D224="",D224="zzz"),"",Arch1!$B$3)</f>
        <v/>
      </c>
      <c r="D224" s="108" t="str">
        <f>IF(Arch1!AH24="","",Arch1!AH24)</f>
        <v/>
      </c>
      <c r="E224" s="92">
        <v>22</v>
      </c>
      <c r="F224" s="49" t="str">
        <f>IF(Arch1!AI24="","",Arch1!AI24)</f>
        <v/>
      </c>
    </row>
    <row r="225" spans="2:6" ht="52.15" customHeight="1" x14ac:dyDescent="0.25">
      <c r="B225" s="103">
        <v>6</v>
      </c>
      <c r="C225" s="107" t="str">
        <f>IF(OR(D225="",D225="zzz"),"",Arch1!$B$3)</f>
        <v/>
      </c>
      <c r="D225" s="108" t="str">
        <f>IF(Arch1!AH25="","",Arch1!AH25)</f>
        <v/>
      </c>
      <c r="E225" s="90">
        <v>23</v>
      </c>
      <c r="F225" s="49" t="str">
        <f>IF(Arch1!AI25="","",Arch1!AI25)</f>
        <v/>
      </c>
    </row>
    <row r="226" spans="2:6" ht="52.15" customHeight="1" x14ac:dyDescent="0.25">
      <c r="B226" s="103">
        <v>6</v>
      </c>
      <c r="C226" s="107" t="str">
        <f>IF(OR(D226="",D226="zzz"),"",Arch1!$B$3)</f>
        <v/>
      </c>
      <c r="D226" s="108" t="str">
        <f>IF(Arch1!AH26="","",Arch1!AH26)</f>
        <v/>
      </c>
      <c r="E226" s="92">
        <v>24</v>
      </c>
      <c r="F226" s="49" t="str">
        <f>IF(Arch1!AI26="","",Arch1!AI26)</f>
        <v/>
      </c>
    </row>
    <row r="227" spans="2:6" ht="52.15" customHeight="1" x14ac:dyDescent="0.25">
      <c r="B227" s="103">
        <v>6</v>
      </c>
      <c r="C227" s="107" t="str">
        <f>IF(OR(D227="",D227="zzz"),"",Arch1!$B$3)</f>
        <v/>
      </c>
      <c r="D227" s="108" t="str">
        <f>IF(Arch1!AH27="","",Arch1!AH27)</f>
        <v/>
      </c>
      <c r="E227" s="90">
        <v>25</v>
      </c>
      <c r="F227" s="49" t="str">
        <f>IF(Arch1!AI27="","",Arch1!AI27)</f>
        <v/>
      </c>
    </row>
    <row r="228" spans="2:6" ht="52.15" customHeight="1" x14ac:dyDescent="0.25">
      <c r="B228" s="103">
        <v>6</v>
      </c>
      <c r="C228" s="107" t="str">
        <f>IF(OR(D228="",D228="zzz"),"",Arch1!$B$3)</f>
        <v/>
      </c>
      <c r="D228" s="108" t="str">
        <f>IF(Arch1!AH28="","",Arch1!AH28)</f>
        <v/>
      </c>
      <c r="E228" s="92">
        <v>26</v>
      </c>
      <c r="F228" s="49" t="str">
        <f>IF(Arch1!AI28="","",Arch1!AI28)</f>
        <v/>
      </c>
    </row>
    <row r="229" spans="2:6" ht="52.15" customHeight="1" x14ac:dyDescent="0.25">
      <c r="B229" s="103">
        <v>6</v>
      </c>
      <c r="C229" s="107" t="str">
        <f>IF(OR(D229="",D229="zzz"),"",Arch1!$B$3)</f>
        <v/>
      </c>
      <c r="D229" s="108" t="str">
        <f>IF(Arch1!AH29="","",Arch1!AH29)</f>
        <v/>
      </c>
      <c r="E229" s="90">
        <v>27</v>
      </c>
      <c r="F229" s="49" t="str">
        <f>IF(Arch1!AI29="","",Arch1!AI29)</f>
        <v/>
      </c>
    </row>
    <row r="230" spans="2:6" ht="52.15" customHeight="1" x14ac:dyDescent="0.25">
      <c r="B230" s="103">
        <v>6</v>
      </c>
      <c r="C230" s="107" t="str">
        <f>IF(OR(D230="",D230="zzz"),"",Arch1!$B$3)</f>
        <v/>
      </c>
      <c r="D230" s="108" t="str">
        <f>IF(Arch1!AH30="","",Arch1!AH30)</f>
        <v/>
      </c>
      <c r="E230" s="92">
        <v>28</v>
      </c>
      <c r="F230" s="49" t="str">
        <f>IF(Arch1!AI30="","",Arch1!AI30)</f>
        <v/>
      </c>
    </row>
    <row r="231" spans="2:6" ht="52.15" customHeight="1" x14ac:dyDescent="0.25">
      <c r="B231" s="103">
        <v>6</v>
      </c>
      <c r="C231" s="107" t="str">
        <f>IF(OR(D231="",D231="zzz"),"",Arch1!$B$3)</f>
        <v/>
      </c>
      <c r="D231" s="108" t="str">
        <f>IF(Arch1!AH31="","",Arch1!AH31)</f>
        <v/>
      </c>
      <c r="E231" s="90">
        <v>29</v>
      </c>
      <c r="F231" s="49" t="str">
        <f>IF(Arch1!AI31="","",Arch1!AI31)</f>
        <v/>
      </c>
    </row>
    <row r="232" spans="2:6" ht="52.15" customHeight="1" x14ac:dyDescent="0.25">
      <c r="B232" s="103">
        <v>6</v>
      </c>
      <c r="C232" s="107" t="str">
        <f>IF(OR(D232="",D232="zzz"),"",Arch1!$B$3)</f>
        <v/>
      </c>
      <c r="D232" s="108" t="str">
        <f>IF(Arch1!AH32="","",Arch1!AH32)</f>
        <v/>
      </c>
      <c r="E232" s="92">
        <v>30</v>
      </c>
      <c r="F232" s="49" t="str">
        <f>IF(Arch1!AI32="","",Arch1!AI32)</f>
        <v/>
      </c>
    </row>
    <row r="233" spans="2:6" ht="52.15" customHeight="1" x14ac:dyDescent="0.25">
      <c r="B233" s="103">
        <v>6</v>
      </c>
      <c r="C233" s="107" t="str">
        <f>IF(OR(D233="",D233="zzz"),"",Arch1!$B$3)</f>
        <v/>
      </c>
      <c r="D233" s="108" t="str">
        <f>IF(Arch1!AH33="","",Arch1!AH33)</f>
        <v/>
      </c>
      <c r="E233" s="90">
        <v>31</v>
      </c>
      <c r="F233" s="49" t="str">
        <f>IF(Arch1!AI33="","",Arch1!AI33)</f>
        <v/>
      </c>
    </row>
    <row r="234" spans="2:6" ht="52.15" customHeight="1" x14ac:dyDescent="0.25">
      <c r="B234" s="103">
        <v>6</v>
      </c>
      <c r="C234" s="107" t="str">
        <f>IF(OR(D234="",D234="zzz"),"",Arch1!$B$3)</f>
        <v/>
      </c>
      <c r="D234" s="108" t="str">
        <f>IF(Arch1!AH34="","",Arch1!AH34)</f>
        <v/>
      </c>
      <c r="E234" s="92">
        <v>32</v>
      </c>
      <c r="F234" s="49" t="str">
        <f>IF(Arch1!AI34="","",Arch1!AI34)</f>
        <v/>
      </c>
    </row>
    <row r="235" spans="2:6" ht="52.15" customHeight="1" x14ac:dyDescent="0.25">
      <c r="B235" s="103">
        <v>6</v>
      </c>
      <c r="C235" s="107" t="str">
        <f>IF(OR(D235="",D235="zzz"),"",Arch1!$B$3)</f>
        <v/>
      </c>
      <c r="D235" s="108" t="str">
        <f>IF(Arch1!AH35="","",Arch1!AH35)</f>
        <v/>
      </c>
      <c r="E235" s="90">
        <v>33</v>
      </c>
      <c r="F235" s="49" t="str">
        <f>IF(Arch1!AI35="","",Arch1!AI35)</f>
        <v/>
      </c>
    </row>
    <row r="236" spans="2:6" ht="52.15" customHeight="1" x14ac:dyDescent="0.25">
      <c r="B236" s="103">
        <v>6</v>
      </c>
      <c r="C236" s="107" t="str">
        <f>IF(OR(D236="",D236="zzz"),"",Arch1!$B$3)</f>
        <v/>
      </c>
      <c r="D236" s="108" t="str">
        <f>IF(Arch1!AH36="","",Arch1!AH36)</f>
        <v/>
      </c>
      <c r="E236" s="92">
        <v>34</v>
      </c>
      <c r="F236" s="49" t="str">
        <f>IF(Arch1!AI36="","",Arch1!AI36)</f>
        <v/>
      </c>
    </row>
    <row r="237" spans="2:6" ht="52.15" customHeight="1" x14ac:dyDescent="0.25">
      <c r="B237" s="103">
        <v>6</v>
      </c>
      <c r="C237" s="107" t="str">
        <f>IF(OR(D237="",D237="zzz"),"",Arch1!$B$3)</f>
        <v/>
      </c>
      <c r="D237" s="108" t="str">
        <f>IF(Arch1!AH37="","",Arch1!AH37)</f>
        <v/>
      </c>
      <c r="E237" s="90">
        <v>35</v>
      </c>
      <c r="F237" s="49" t="str">
        <f>IF(Arch1!AI37="","",Arch1!AI37)</f>
        <v/>
      </c>
    </row>
    <row r="238" spans="2:6" ht="52.15" customHeight="1" x14ac:dyDescent="0.25">
      <c r="B238" s="103">
        <v>6</v>
      </c>
      <c r="C238" s="107" t="str">
        <f>IF(OR(D238="",D238="zzz"),"",Arch1!$B$3)</f>
        <v/>
      </c>
      <c r="D238" s="108" t="str">
        <f>IF(Arch1!AH38="","",Arch1!AH38)</f>
        <v/>
      </c>
      <c r="E238" s="92">
        <v>36</v>
      </c>
      <c r="F238" s="49" t="str">
        <f>IF(Arch1!AI38="","",Arch1!AI38)</f>
        <v/>
      </c>
    </row>
    <row r="239" spans="2:6" ht="52.15" customHeight="1" x14ac:dyDescent="0.25">
      <c r="B239" s="103">
        <v>6</v>
      </c>
      <c r="C239" s="107" t="str">
        <f>IF(OR(D239="",D239="zzz"),"",Arch1!$B$3)</f>
        <v/>
      </c>
      <c r="D239" s="108" t="str">
        <f>IF(Arch1!AH39="","",Arch1!AH39)</f>
        <v/>
      </c>
      <c r="E239" s="90">
        <v>37</v>
      </c>
      <c r="F239" s="49" t="str">
        <f>IF(Arch1!AI39="","",Arch1!AI39)</f>
        <v/>
      </c>
    </row>
    <row r="240" spans="2:6" ht="52.15" customHeight="1" x14ac:dyDescent="0.25">
      <c r="B240" s="103">
        <v>6</v>
      </c>
      <c r="C240" s="107" t="str">
        <f>IF(OR(D240="",D240="zzz"),"",Arch1!$B$3)</f>
        <v/>
      </c>
      <c r="D240" s="108" t="str">
        <f>IF(Arch1!AH40="","",Arch1!AH40)</f>
        <v/>
      </c>
      <c r="E240" s="92">
        <v>38</v>
      </c>
      <c r="F240" s="49" t="str">
        <f>IF(Arch1!AI40="","",Arch1!AI40)</f>
        <v/>
      </c>
    </row>
    <row r="241" spans="2:6" ht="52.15" customHeight="1" x14ac:dyDescent="0.25">
      <c r="B241" s="103">
        <v>6</v>
      </c>
      <c r="C241" s="107" t="str">
        <f>IF(OR(D241="",D241="zzz"),"",Arch1!$B$3)</f>
        <v/>
      </c>
      <c r="D241" s="108" t="str">
        <f>IF(Arch1!AH41="","",Arch1!AH41)</f>
        <v/>
      </c>
      <c r="E241" s="90">
        <v>39</v>
      </c>
      <c r="F241" s="49" t="str">
        <f>IF(Arch1!AI41="","",Arch1!AI41)</f>
        <v/>
      </c>
    </row>
    <row r="242" spans="2:6" ht="52.15" customHeight="1" x14ac:dyDescent="0.25">
      <c r="B242" s="103">
        <v>6</v>
      </c>
      <c r="C242" s="107" t="str">
        <f>IF(OR(D242="",D242="zzz"),"",Arch1!$B$3)</f>
        <v/>
      </c>
      <c r="D242" s="108" t="str">
        <f>IF(Arch1!AH42="","",Arch1!AH42)</f>
        <v/>
      </c>
      <c r="E242" s="92">
        <v>40</v>
      </c>
      <c r="F242" s="49" t="str">
        <f>IF(Arch1!AI42="","",Arch1!AI42)</f>
        <v/>
      </c>
    </row>
    <row r="243" spans="2:6" ht="52.15" customHeight="1" x14ac:dyDescent="0.25">
      <c r="B243" s="103">
        <v>7</v>
      </c>
      <c r="C243" s="107" t="str">
        <f>IF(OR(D243="",D243="zzz"),"",Arch1!$B$3)</f>
        <v/>
      </c>
      <c r="D243" s="108" t="str">
        <f>IF(Arch1!AN3="","",Arch1!AN3)</f>
        <v/>
      </c>
      <c r="E243" s="90">
        <v>1</v>
      </c>
      <c r="F243" s="49" t="str">
        <f>IF(Arch1!AO3="","",Arch1!AO3)</f>
        <v/>
      </c>
    </row>
    <row r="244" spans="2:6" ht="52.15" customHeight="1" x14ac:dyDescent="0.25">
      <c r="B244" s="103">
        <v>7</v>
      </c>
      <c r="C244" s="107" t="str">
        <f>IF(OR(D244="",D244="zzz"),"",Arch1!$B$3)</f>
        <v/>
      </c>
      <c r="D244" s="108" t="str">
        <f>IF(Arch1!AN4="","",Arch1!AN4)</f>
        <v/>
      </c>
      <c r="E244" s="92">
        <v>2</v>
      </c>
      <c r="F244" s="49" t="str">
        <f>IF(Arch1!AO4="","",Arch1!AO4)</f>
        <v/>
      </c>
    </row>
    <row r="245" spans="2:6" ht="52.15" customHeight="1" x14ac:dyDescent="0.25">
      <c r="B245" s="103">
        <v>7</v>
      </c>
      <c r="C245" s="107" t="str">
        <f>IF(OR(D245="",D245="zzz"),"",Arch1!$B$3)</f>
        <v/>
      </c>
      <c r="D245" s="108" t="str">
        <f>IF(Arch1!AN5="","",Arch1!AN5)</f>
        <v/>
      </c>
      <c r="E245" s="90">
        <v>3</v>
      </c>
      <c r="F245" s="49" t="str">
        <f>IF(Arch1!AO5="","",Arch1!AO5)</f>
        <v/>
      </c>
    </row>
    <row r="246" spans="2:6" ht="52.15" customHeight="1" x14ac:dyDescent="0.25">
      <c r="B246" s="103">
        <v>7</v>
      </c>
      <c r="C246" s="107" t="str">
        <f>IF(OR(D246="",D246="zzz"),"",Arch1!$B$3)</f>
        <v/>
      </c>
      <c r="D246" s="108" t="str">
        <f>IF(Arch1!AN6="","",Arch1!AN6)</f>
        <v/>
      </c>
      <c r="E246" s="92">
        <v>4</v>
      </c>
      <c r="F246" s="49" t="str">
        <f>IF(Arch1!AO6="","",Arch1!AO6)</f>
        <v/>
      </c>
    </row>
    <row r="247" spans="2:6" ht="52.15" customHeight="1" x14ac:dyDescent="0.25">
      <c r="B247" s="103">
        <v>7</v>
      </c>
      <c r="C247" s="107" t="str">
        <f>IF(OR(D247="",D247="zzz"),"",Arch1!$B$3)</f>
        <v/>
      </c>
      <c r="D247" s="108" t="str">
        <f>IF(Arch1!AN7="","",Arch1!AN7)</f>
        <v/>
      </c>
      <c r="E247" s="90">
        <v>5</v>
      </c>
      <c r="F247" s="49" t="str">
        <f>IF(Arch1!AO7="","",Arch1!AO7)</f>
        <v/>
      </c>
    </row>
    <row r="248" spans="2:6" ht="52.15" customHeight="1" x14ac:dyDescent="0.25">
      <c r="B248" s="103">
        <v>7</v>
      </c>
      <c r="C248" s="107" t="str">
        <f>IF(OR(D248="",D248="zzz"),"",Arch1!$B$3)</f>
        <v/>
      </c>
      <c r="D248" s="108" t="str">
        <f>IF(Arch1!AN8="","",Arch1!AN8)</f>
        <v/>
      </c>
      <c r="E248" s="92">
        <v>6</v>
      </c>
      <c r="F248" s="49" t="str">
        <f>IF(Arch1!AO8="","",Arch1!AO8)</f>
        <v/>
      </c>
    </row>
    <row r="249" spans="2:6" ht="52.15" customHeight="1" x14ac:dyDescent="0.25">
      <c r="B249" s="103">
        <v>7</v>
      </c>
      <c r="C249" s="107" t="str">
        <f>IF(OR(D249="",D249="zzz"),"",Arch1!$B$3)</f>
        <v/>
      </c>
      <c r="D249" s="108" t="str">
        <f>IF(Arch1!AN9="","",Arch1!AN9)</f>
        <v/>
      </c>
      <c r="E249" s="90">
        <v>7</v>
      </c>
      <c r="F249" s="49" t="str">
        <f>IF(Arch1!AO9="","",Arch1!AO9)</f>
        <v/>
      </c>
    </row>
    <row r="250" spans="2:6" ht="52.15" customHeight="1" x14ac:dyDescent="0.25">
      <c r="B250" s="103">
        <v>7</v>
      </c>
      <c r="C250" s="107" t="str">
        <f>IF(OR(D250="",D250="zzz"),"",Arch1!$B$3)</f>
        <v/>
      </c>
      <c r="D250" s="108" t="str">
        <f>IF(Arch1!AN10="","",Arch1!AN10)</f>
        <v/>
      </c>
      <c r="E250" s="92">
        <v>8</v>
      </c>
      <c r="F250" s="49" t="str">
        <f>IF(Arch1!AO10="","",Arch1!AO10)</f>
        <v/>
      </c>
    </row>
    <row r="251" spans="2:6" ht="52.15" customHeight="1" x14ac:dyDescent="0.25">
      <c r="B251" s="103">
        <v>7</v>
      </c>
      <c r="C251" s="107" t="str">
        <f>IF(OR(D251="",D251="zzz"),"",Arch1!$B$3)</f>
        <v/>
      </c>
      <c r="D251" s="108" t="str">
        <f>IF(Arch1!AN11="","",Arch1!AN11)</f>
        <v/>
      </c>
      <c r="E251" s="90">
        <v>9</v>
      </c>
      <c r="F251" s="49" t="str">
        <f>IF(Arch1!AO11="","",Arch1!AO11)</f>
        <v/>
      </c>
    </row>
    <row r="252" spans="2:6" ht="52.15" customHeight="1" x14ac:dyDescent="0.25">
      <c r="B252" s="103">
        <v>7</v>
      </c>
      <c r="C252" s="107" t="str">
        <f>IF(OR(D252="",D252="zzz"),"",Arch1!$B$3)</f>
        <v/>
      </c>
      <c r="D252" s="108" t="str">
        <f>IF(Arch1!AN12="","",Arch1!AN12)</f>
        <v/>
      </c>
      <c r="E252" s="92">
        <v>10</v>
      </c>
      <c r="F252" s="49" t="str">
        <f>IF(Arch1!AO12="","",Arch1!AO12)</f>
        <v/>
      </c>
    </row>
    <row r="253" spans="2:6" ht="52.15" customHeight="1" x14ac:dyDescent="0.25">
      <c r="B253" s="103">
        <v>7</v>
      </c>
      <c r="C253" s="107" t="str">
        <f>IF(OR(D253="",D253="zzz"),"",Arch1!$B$3)</f>
        <v/>
      </c>
      <c r="D253" s="108" t="str">
        <f>IF(Arch1!AN13="","",Arch1!AN13)</f>
        <v/>
      </c>
      <c r="E253" s="90">
        <v>11</v>
      </c>
      <c r="F253" s="49" t="str">
        <f>IF(Arch1!AO13="","",Arch1!AO13)</f>
        <v/>
      </c>
    </row>
    <row r="254" spans="2:6" ht="52.15" customHeight="1" x14ac:dyDescent="0.25">
      <c r="B254" s="103">
        <v>7</v>
      </c>
      <c r="C254" s="107" t="str">
        <f>IF(OR(D254="",D254="zzz"),"",Arch1!$B$3)</f>
        <v/>
      </c>
      <c r="D254" s="108" t="str">
        <f>IF(Arch1!AN14="","",Arch1!AN14)</f>
        <v/>
      </c>
      <c r="E254" s="92">
        <v>12</v>
      </c>
      <c r="F254" s="49" t="str">
        <f>IF(Arch1!AO14="","",Arch1!AO14)</f>
        <v/>
      </c>
    </row>
    <row r="255" spans="2:6" ht="52.15" customHeight="1" x14ac:dyDescent="0.25">
      <c r="B255" s="103">
        <v>7</v>
      </c>
      <c r="C255" s="107" t="str">
        <f>IF(OR(D255="",D255="zzz"),"",Arch1!$B$3)</f>
        <v/>
      </c>
      <c r="D255" s="108" t="str">
        <f>IF(Arch1!AN15="","",Arch1!AN15)</f>
        <v/>
      </c>
      <c r="E255" s="90">
        <v>13</v>
      </c>
      <c r="F255" s="49" t="str">
        <f>IF(Arch1!AO15="","",Arch1!AO15)</f>
        <v/>
      </c>
    </row>
    <row r="256" spans="2:6" ht="52.15" customHeight="1" x14ac:dyDescent="0.25">
      <c r="B256" s="103">
        <v>7</v>
      </c>
      <c r="C256" s="107" t="str">
        <f>IF(OR(D256="",D256="zzz"),"",Arch1!$B$3)</f>
        <v/>
      </c>
      <c r="D256" s="108" t="str">
        <f>IF(Arch1!AN16="","",Arch1!AN16)</f>
        <v/>
      </c>
      <c r="E256" s="92">
        <v>14</v>
      </c>
      <c r="F256" s="49" t="str">
        <f>IF(Arch1!AO16="","",Arch1!AO16)</f>
        <v/>
      </c>
    </row>
    <row r="257" spans="2:6" ht="52.15" customHeight="1" x14ac:dyDescent="0.25">
      <c r="B257" s="103">
        <v>7</v>
      </c>
      <c r="C257" s="107" t="str">
        <f>IF(OR(D257="",D257="zzz"),"",Arch1!$B$3)</f>
        <v/>
      </c>
      <c r="D257" s="108" t="str">
        <f>IF(Arch1!AN17="","",Arch1!AN17)</f>
        <v/>
      </c>
      <c r="E257" s="90">
        <v>15</v>
      </c>
      <c r="F257" s="49" t="str">
        <f>IF(Arch1!AO17="","",Arch1!AO17)</f>
        <v/>
      </c>
    </row>
    <row r="258" spans="2:6" ht="52.15" customHeight="1" x14ac:dyDescent="0.25">
      <c r="B258" s="103">
        <v>7</v>
      </c>
      <c r="C258" s="107" t="str">
        <f>IF(OR(D258="",D258="zzz"),"",Arch1!$B$3)</f>
        <v/>
      </c>
      <c r="D258" s="108" t="str">
        <f>IF(Arch1!AN18="","",Arch1!AN18)</f>
        <v/>
      </c>
      <c r="E258" s="92">
        <v>16</v>
      </c>
      <c r="F258" s="49" t="str">
        <f>IF(Arch1!AO18="","",Arch1!AO18)</f>
        <v/>
      </c>
    </row>
    <row r="259" spans="2:6" ht="52.15" customHeight="1" x14ac:dyDescent="0.25">
      <c r="B259" s="103">
        <v>7</v>
      </c>
      <c r="C259" s="107" t="str">
        <f>IF(OR(D259="",D259="zzz"),"",Arch1!$B$3)</f>
        <v/>
      </c>
      <c r="D259" s="108" t="str">
        <f>IF(Arch1!AN19="","",Arch1!AN19)</f>
        <v/>
      </c>
      <c r="E259" s="90">
        <v>17</v>
      </c>
      <c r="F259" s="49" t="str">
        <f>IF(Arch1!AO19="","",Arch1!AO19)</f>
        <v/>
      </c>
    </row>
    <row r="260" spans="2:6" ht="52.15" customHeight="1" x14ac:dyDescent="0.25">
      <c r="B260" s="103">
        <v>7</v>
      </c>
      <c r="C260" s="107" t="str">
        <f>IF(OR(D260="",D260="zzz"),"",Arch1!$B$3)</f>
        <v/>
      </c>
      <c r="D260" s="108" t="str">
        <f>IF(Arch1!AN20="","",Arch1!AN20)</f>
        <v/>
      </c>
      <c r="E260" s="92">
        <v>18</v>
      </c>
      <c r="F260" s="49" t="str">
        <f>IF(Arch1!AO20="","",Arch1!AO20)</f>
        <v/>
      </c>
    </row>
    <row r="261" spans="2:6" ht="52.15" customHeight="1" x14ac:dyDescent="0.25">
      <c r="B261" s="103">
        <v>7</v>
      </c>
      <c r="C261" s="107" t="str">
        <f>IF(OR(D261="",D261="zzz"),"",Arch1!$B$3)</f>
        <v/>
      </c>
      <c r="D261" s="108" t="str">
        <f>IF(Arch1!AN21="","",Arch1!AN21)</f>
        <v/>
      </c>
      <c r="E261" s="90">
        <v>19</v>
      </c>
      <c r="F261" s="49" t="str">
        <f>IF(Arch1!AO21="","",Arch1!AO21)</f>
        <v/>
      </c>
    </row>
    <row r="262" spans="2:6" ht="52.15" customHeight="1" x14ac:dyDescent="0.25">
      <c r="B262" s="103">
        <v>7</v>
      </c>
      <c r="C262" s="107" t="str">
        <f>IF(OR(D262="",D262="zzz"),"",Arch1!$B$3)</f>
        <v/>
      </c>
      <c r="D262" s="108" t="str">
        <f>IF(Arch1!AN22="","",Arch1!AN22)</f>
        <v/>
      </c>
      <c r="E262" s="92">
        <v>20</v>
      </c>
      <c r="F262" s="49" t="str">
        <f>IF(Arch1!AO22="","",Arch1!AO22)</f>
        <v/>
      </c>
    </row>
    <row r="263" spans="2:6" ht="52.15" customHeight="1" x14ac:dyDescent="0.25">
      <c r="B263" s="103">
        <v>7</v>
      </c>
      <c r="C263" s="107" t="str">
        <f>IF(OR(D263="",D263="zzz"),"",Arch1!$B$3)</f>
        <v/>
      </c>
      <c r="D263" s="108" t="str">
        <f>IF(Arch1!AN23="","",Arch1!AN23)</f>
        <v/>
      </c>
      <c r="E263" s="90">
        <v>21</v>
      </c>
      <c r="F263" s="49" t="str">
        <f>IF(Arch1!AO23="","",Arch1!AO23)</f>
        <v/>
      </c>
    </row>
    <row r="264" spans="2:6" ht="52.15" customHeight="1" x14ac:dyDescent="0.25">
      <c r="B264" s="103">
        <v>7</v>
      </c>
      <c r="C264" s="107" t="str">
        <f>IF(OR(D264="",D264="zzz"),"",Arch1!$B$3)</f>
        <v/>
      </c>
      <c r="D264" s="108" t="str">
        <f>IF(Arch1!AN24="","",Arch1!AN24)</f>
        <v/>
      </c>
      <c r="E264" s="92">
        <v>22</v>
      </c>
      <c r="F264" s="49" t="str">
        <f>IF(Arch1!AO24="","",Arch1!AO24)</f>
        <v/>
      </c>
    </row>
    <row r="265" spans="2:6" ht="52.15" customHeight="1" x14ac:dyDescent="0.25">
      <c r="B265" s="103">
        <v>7</v>
      </c>
      <c r="C265" s="107" t="str">
        <f>IF(OR(D265="",D265="zzz"),"",Arch1!$B$3)</f>
        <v/>
      </c>
      <c r="D265" s="108" t="str">
        <f>IF(Arch1!AN25="","",Arch1!AN25)</f>
        <v/>
      </c>
      <c r="E265" s="90">
        <v>23</v>
      </c>
      <c r="F265" s="49" t="str">
        <f>IF(Arch1!AO25="","",Arch1!AO25)</f>
        <v/>
      </c>
    </row>
    <row r="266" spans="2:6" ht="52.15" customHeight="1" x14ac:dyDescent="0.25">
      <c r="B266" s="103">
        <v>7</v>
      </c>
      <c r="C266" s="107" t="str">
        <f>IF(OR(D266="",D266="zzz"),"",Arch1!$B$3)</f>
        <v/>
      </c>
      <c r="D266" s="108" t="str">
        <f>IF(Arch1!AN26="","",Arch1!AN26)</f>
        <v/>
      </c>
      <c r="E266" s="92">
        <v>24</v>
      </c>
      <c r="F266" s="49" t="str">
        <f>IF(Arch1!AO26="","",Arch1!AO26)</f>
        <v/>
      </c>
    </row>
    <row r="267" spans="2:6" ht="52.15" customHeight="1" x14ac:dyDescent="0.25">
      <c r="B267" s="103">
        <v>7</v>
      </c>
      <c r="C267" s="107" t="str">
        <f>IF(OR(D267="",D267="zzz"),"",Arch1!$B$3)</f>
        <v/>
      </c>
      <c r="D267" s="108" t="str">
        <f>IF(Arch1!AN27="","",Arch1!AN27)</f>
        <v/>
      </c>
      <c r="E267" s="90">
        <v>25</v>
      </c>
      <c r="F267" s="49" t="str">
        <f>IF(Arch1!AO27="","",Arch1!AO27)</f>
        <v/>
      </c>
    </row>
    <row r="268" spans="2:6" ht="52.15" customHeight="1" x14ac:dyDescent="0.25">
      <c r="B268" s="103">
        <v>7</v>
      </c>
      <c r="C268" s="107" t="str">
        <f>IF(OR(D268="",D268="zzz"),"",Arch1!$B$3)</f>
        <v/>
      </c>
      <c r="D268" s="108" t="str">
        <f>IF(Arch1!AN28="","",Arch1!AN28)</f>
        <v/>
      </c>
      <c r="E268" s="92">
        <v>26</v>
      </c>
      <c r="F268" s="49" t="str">
        <f>IF(Arch1!AO28="","",Arch1!AO28)</f>
        <v/>
      </c>
    </row>
    <row r="269" spans="2:6" ht="52.15" customHeight="1" x14ac:dyDescent="0.25">
      <c r="B269" s="103">
        <v>7</v>
      </c>
      <c r="C269" s="107" t="str">
        <f>IF(OR(D269="",D269="zzz"),"",Arch1!$B$3)</f>
        <v/>
      </c>
      <c r="D269" s="108" t="str">
        <f>IF(Arch1!AN29="","",Arch1!AN29)</f>
        <v/>
      </c>
      <c r="E269" s="90">
        <v>27</v>
      </c>
      <c r="F269" s="49" t="str">
        <f>IF(Arch1!AO29="","",Arch1!AO29)</f>
        <v/>
      </c>
    </row>
    <row r="270" spans="2:6" ht="52.15" customHeight="1" x14ac:dyDescent="0.25">
      <c r="B270" s="103">
        <v>7</v>
      </c>
      <c r="C270" s="107" t="str">
        <f>IF(OR(D270="",D270="zzz"),"",Arch1!$B$3)</f>
        <v/>
      </c>
      <c r="D270" s="108" t="str">
        <f>IF(Arch1!AN30="","",Arch1!AN30)</f>
        <v/>
      </c>
      <c r="E270" s="92">
        <v>28</v>
      </c>
      <c r="F270" s="49" t="str">
        <f>IF(Arch1!AO30="","",Arch1!AO30)</f>
        <v/>
      </c>
    </row>
    <row r="271" spans="2:6" ht="52.15" customHeight="1" x14ac:dyDescent="0.25">
      <c r="B271" s="103">
        <v>7</v>
      </c>
      <c r="C271" s="107" t="str">
        <f>IF(OR(D271="",D271="zzz"),"",Arch1!$B$3)</f>
        <v/>
      </c>
      <c r="D271" s="108" t="str">
        <f>IF(Arch1!AN31="","",Arch1!AN31)</f>
        <v/>
      </c>
      <c r="E271" s="90">
        <v>29</v>
      </c>
      <c r="F271" s="49" t="str">
        <f>IF(Arch1!AO31="","",Arch1!AO31)</f>
        <v/>
      </c>
    </row>
    <row r="272" spans="2:6" ht="52.15" customHeight="1" x14ac:dyDescent="0.25">
      <c r="B272" s="103">
        <v>7</v>
      </c>
      <c r="C272" s="107" t="str">
        <f>IF(OR(D272="",D272="zzz"),"",Arch1!$B$3)</f>
        <v/>
      </c>
      <c r="D272" s="108" t="str">
        <f>IF(Arch1!AN32="","",Arch1!AN32)</f>
        <v/>
      </c>
      <c r="E272" s="92">
        <v>30</v>
      </c>
      <c r="F272" s="49" t="str">
        <f>IF(Arch1!AO32="","",Arch1!AO32)</f>
        <v/>
      </c>
    </row>
    <row r="273" spans="2:6" ht="52.15" customHeight="1" x14ac:dyDescent="0.25">
      <c r="B273" s="103">
        <v>7</v>
      </c>
      <c r="C273" s="107" t="str">
        <f>IF(OR(D273="",D273="zzz"),"",Arch1!$B$3)</f>
        <v/>
      </c>
      <c r="D273" s="108" t="str">
        <f>IF(Arch1!AN33="","",Arch1!AN33)</f>
        <v/>
      </c>
      <c r="E273" s="90">
        <v>31</v>
      </c>
      <c r="F273" s="49" t="str">
        <f>IF(Arch1!AO33="","",Arch1!AO33)</f>
        <v/>
      </c>
    </row>
    <row r="274" spans="2:6" ht="52.15" customHeight="1" x14ac:dyDescent="0.25">
      <c r="B274" s="103">
        <v>7</v>
      </c>
      <c r="C274" s="107" t="str">
        <f>IF(OR(D274="",D274="zzz"),"",Arch1!$B$3)</f>
        <v/>
      </c>
      <c r="D274" s="108" t="str">
        <f>IF(Arch1!AN34="","",Arch1!AN34)</f>
        <v/>
      </c>
      <c r="E274" s="92">
        <v>32</v>
      </c>
      <c r="F274" s="49" t="str">
        <f>IF(Arch1!AO34="","",Arch1!AO34)</f>
        <v/>
      </c>
    </row>
    <row r="275" spans="2:6" ht="52.15" customHeight="1" x14ac:dyDescent="0.25">
      <c r="B275" s="103">
        <v>7</v>
      </c>
      <c r="C275" s="107" t="str">
        <f>IF(OR(D275="",D275="zzz"),"",Arch1!$B$3)</f>
        <v/>
      </c>
      <c r="D275" s="108" t="str">
        <f>IF(Arch1!AN35="","",Arch1!AN35)</f>
        <v/>
      </c>
      <c r="E275" s="90">
        <v>33</v>
      </c>
      <c r="F275" s="49" t="str">
        <f>IF(Arch1!AO35="","",Arch1!AO35)</f>
        <v/>
      </c>
    </row>
    <row r="276" spans="2:6" ht="52.15" customHeight="1" x14ac:dyDescent="0.25">
      <c r="B276" s="103">
        <v>7</v>
      </c>
      <c r="C276" s="107" t="str">
        <f>IF(OR(D276="",D276="zzz"),"",Arch1!$B$3)</f>
        <v/>
      </c>
      <c r="D276" s="108" t="str">
        <f>IF(Arch1!AN36="","",Arch1!AN36)</f>
        <v/>
      </c>
      <c r="E276" s="92">
        <v>34</v>
      </c>
      <c r="F276" s="49" t="str">
        <f>IF(Arch1!AO36="","",Arch1!AO36)</f>
        <v/>
      </c>
    </row>
    <row r="277" spans="2:6" ht="52.15" customHeight="1" x14ac:dyDescent="0.25">
      <c r="B277" s="103">
        <v>7</v>
      </c>
      <c r="C277" s="107" t="str">
        <f>IF(OR(D277="",D277="zzz"),"",Arch1!$B$3)</f>
        <v/>
      </c>
      <c r="D277" s="108" t="str">
        <f>IF(Arch1!AN37="","",Arch1!AN37)</f>
        <v/>
      </c>
      <c r="E277" s="90">
        <v>35</v>
      </c>
      <c r="F277" s="49" t="str">
        <f>IF(Arch1!AO37="","",Arch1!AO37)</f>
        <v/>
      </c>
    </row>
    <row r="278" spans="2:6" ht="52.15" customHeight="1" x14ac:dyDescent="0.25">
      <c r="B278" s="103">
        <v>7</v>
      </c>
      <c r="C278" s="107" t="str">
        <f>IF(OR(D278="",D278="zzz"),"",Arch1!$B$3)</f>
        <v/>
      </c>
      <c r="D278" s="108" t="str">
        <f>IF(Arch1!AN38="","",Arch1!AN38)</f>
        <v/>
      </c>
      <c r="E278" s="92">
        <v>36</v>
      </c>
      <c r="F278" s="49" t="str">
        <f>IF(Arch1!AO38="","",Arch1!AO38)</f>
        <v/>
      </c>
    </row>
    <row r="279" spans="2:6" ht="52.15" customHeight="1" x14ac:dyDescent="0.25">
      <c r="B279" s="103">
        <v>7</v>
      </c>
      <c r="C279" s="107" t="str">
        <f>IF(OR(D279="",D279="zzz"),"",Arch1!$B$3)</f>
        <v/>
      </c>
      <c r="D279" s="108" t="str">
        <f>IF(Arch1!AN39="","",Arch1!AN39)</f>
        <v/>
      </c>
      <c r="E279" s="90">
        <v>37</v>
      </c>
      <c r="F279" s="49" t="str">
        <f>IF(Arch1!AO39="","",Arch1!AO39)</f>
        <v/>
      </c>
    </row>
    <row r="280" spans="2:6" ht="52.15" customHeight="1" x14ac:dyDescent="0.25">
      <c r="B280" s="103">
        <v>7</v>
      </c>
      <c r="C280" s="107" t="str">
        <f>IF(OR(D280="",D280="zzz"),"",Arch1!$B$3)</f>
        <v/>
      </c>
      <c r="D280" s="108" t="str">
        <f>IF(Arch1!AN40="","",Arch1!AN40)</f>
        <v/>
      </c>
      <c r="E280" s="92">
        <v>38</v>
      </c>
      <c r="F280" s="49" t="str">
        <f>IF(Arch1!AO40="","",Arch1!AO40)</f>
        <v/>
      </c>
    </row>
    <row r="281" spans="2:6" ht="52.15" customHeight="1" x14ac:dyDescent="0.25">
      <c r="B281" s="103">
        <v>7</v>
      </c>
      <c r="C281" s="107" t="str">
        <f>IF(OR(D281="",D281="zzz"),"",Arch1!$B$3)</f>
        <v/>
      </c>
      <c r="D281" s="108" t="str">
        <f>IF(Arch1!AN41="","",Arch1!AN41)</f>
        <v/>
      </c>
      <c r="E281" s="90">
        <v>39</v>
      </c>
      <c r="F281" s="49" t="str">
        <f>IF(Arch1!AO41="","",Arch1!AO41)</f>
        <v/>
      </c>
    </row>
    <row r="282" spans="2:6" ht="52.15" customHeight="1" x14ac:dyDescent="0.25">
      <c r="B282" s="103">
        <v>7</v>
      </c>
      <c r="C282" s="107" t="str">
        <f>IF(OR(D282="",D282="zzz"),"",Arch1!$B$3)</f>
        <v/>
      </c>
      <c r="D282" s="108" t="str">
        <f>IF(Arch1!AN42="","",Arch1!AN42)</f>
        <v/>
      </c>
      <c r="E282" s="92">
        <v>40</v>
      </c>
      <c r="F282" s="49" t="str">
        <f>IF(Arch1!AO42="","",Arch1!AO42)</f>
        <v/>
      </c>
    </row>
    <row r="283" spans="2:6" ht="52.15" customHeight="1" x14ac:dyDescent="0.25">
      <c r="B283" s="103">
        <v>8</v>
      </c>
      <c r="C283" s="107" t="str">
        <f>IF(OR(D283="",D283="zzz"),"",Arch1!$B$3)</f>
        <v/>
      </c>
      <c r="D283" s="108" t="str">
        <f>IF(Arch1!AT3="","",Arch1!AT3)</f>
        <v/>
      </c>
      <c r="E283" s="90">
        <v>1</v>
      </c>
      <c r="F283" s="49" t="str">
        <f>IF(Arch1!AU3="","",Arch1!AU3)</f>
        <v/>
      </c>
    </row>
    <row r="284" spans="2:6" ht="52.15" customHeight="1" x14ac:dyDescent="0.25">
      <c r="B284" s="103">
        <v>8</v>
      </c>
      <c r="C284" s="107" t="str">
        <f>IF(OR(D284="",D284="zzz"),"",Arch1!$B$3)</f>
        <v/>
      </c>
      <c r="D284" s="108" t="str">
        <f>IF(Arch1!AT4="","",Arch1!AT4)</f>
        <v/>
      </c>
      <c r="E284" s="92">
        <v>2</v>
      </c>
      <c r="F284" s="49" t="str">
        <f>IF(Arch1!AU4="","",Arch1!AU4)</f>
        <v/>
      </c>
    </row>
    <row r="285" spans="2:6" ht="52.15" customHeight="1" x14ac:dyDescent="0.25">
      <c r="B285" s="103">
        <v>8</v>
      </c>
      <c r="C285" s="107" t="str">
        <f>IF(OR(D285="",D285="zzz"),"",Arch1!$B$3)</f>
        <v/>
      </c>
      <c r="D285" s="108" t="str">
        <f>IF(Arch1!AT5="","",Arch1!AT5)</f>
        <v/>
      </c>
      <c r="E285" s="90">
        <v>3</v>
      </c>
      <c r="F285" s="49" t="str">
        <f>IF(Arch1!AU5="","",Arch1!AU5)</f>
        <v/>
      </c>
    </row>
    <row r="286" spans="2:6" ht="52.15" customHeight="1" x14ac:dyDescent="0.25">
      <c r="B286" s="103">
        <v>8</v>
      </c>
      <c r="C286" s="107" t="str">
        <f>IF(OR(D286="",D286="zzz"),"",Arch1!$B$3)</f>
        <v/>
      </c>
      <c r="D286" s="108" t="str">
        <f>IF(Arch1!AT6="","",Arch1!AT6)</f>
        <v/>
      </c>
      <c r="E286" s="92">
        <v>4</v>
      </c>
      <c r="F286" s="49" t="str">
        <f>IF(Arch1!AU6="","",Arch1!AU6)</f>
        <v/>
      </c>
    </row>
    <row r="287" spans="2:6" ht="52.15" customHeight="1" x14ac:dyDescent="0.25">
      <c r="B287" s="103">
        <v>8</v>
      </c>
      <c r="C287" s="107" t="str">
        <f>IF(OR(D287="",D287="zzz"),"",Arch1!$B$3)</f>
        <v/>
      </c>
      <c r="D287" s="108" t="str">
        <f>IF(Arch1!AT7="","",Arch1!AT7)</f>
        <v/>
      </c>
      <c r="E287" s="90">
        <v>5</v>
      </c>
      <c r="F287" s="49" t="str">
        <f>IF(Arch1!AU7="","",Arch1!AU7)</f>
        <v/>
      </c>
    </row>
    <row r="288" spans="2:6" ht="52.15" customHeight="1" x14ac:dyDescent="0.25">
      <c r="B288" s="103">
        <v>8</v>
      </c>
      <c r="C288" s="107" t="str">
        <f>IF(OR(D288="",D288="zzz"),"",Arch1!$B$3)</f>
        <v/>
      </c>
      <c r="D288" s="108" t="str">
        <f>IF(Arch1!AT8="","",Arch1!AT8)</f>
        <v/>
      </c>
      <c r="E288" s="92">
        <v>6</v>
      </c>
      <c r="F288" s="49" t="str">
        <f>IF(Arch1!AU8="","",Arch1!AU8)</f>
        <v/>
      </c>
    </row>
    <row r="289" spans="2:6" ht="52.15" customHeight="1" x14ac:dyDescent="0.25">
      <c r="B289" s="103">
        <v>8</v>
      </c>
      <c r="C289" s="107" t="str">
        <f>IF(OR(D289="",D289="zzz"),"",Arch1!$B$3)</f>
        <v/>
      </c>
      <c r="D289" s="108" t="str">
        <f>IF(Arch1!AT9="","",Arch1!AT9)</f>
        <v/>
      </c>
      <c r="E289" s="90">
        <v>7</v>
      </c>
      <c r="F289" s="49" t="str">
        <f>IF(Arch1!AU9="","",Arch1!AU9)</f>
        <v/>
      </c>
    </row>
    <row r="290" spans="2:6" ht="52.15" customHeight="1" x14ac:dyDescent="0.25">
      <c r="B290" s="103">
        <v>8</v>
      </c>
      <c r="C290" s="107" t="str">
        <f>IF(OR(D290="",D290="zzz"),"",Arch1!$B$3)</f>
        <v/>
      </c>
      <c r="D290" s="108" t="str">
        <f>IF(Arch1!AT10="","",Arch1!AT10)</f>
        <v/>
      </c>
      <c r="E290" s="92">
        <v>8</v>
      </c>
      <c r="F290" s="49" t="str">
        <f>IF(Arch1!AU10="","",Arch1!AU10)</f>
        <v/>
      </c>
    </row>
    <row r="291" spans="2:6" ht="52.15" customHeight="1" x14ac:dyDescent="0.25">
      <c r="B291" s="103">
        <v>8</v>
      </c>
      <c r="C291" s="107" t="str">
        <f>IF(OR(D291="",D291="zzz"),"",Arch1!$B$3)</f>
        <v/>
      </c>
      <c r="D291" s="108" t="str">
        <f>IF(Arch1!AT11="","",Arch1!AT11)</f>
        <v/>
      </c>
      <c r="E291" s="90">
        <v>9</v>
      </c>
      <c r="F291" s="49" t="str">
        <f>IF(Arch1!AU11="","",Arch1!AU11)</f>
        <v/>
      </c>
    </row>
    <row r="292" spans="2:6" ht="52.15" customHeight="1" x14ac:dyDescent="0.25">
      <c r="B292" s="103">
        <v>8</v>
      </c>
      <c r="C292" s="107" t="str">
        <f>IF(OR(D292="",D292="zzz"),"",Arch1!$B$3)</f>
        <v/>
      </c>
      <c r="D292" s="108" t="str">
        <f>IF(Arch1!AT12="","",Arch1!AT12)</f>
        <v/>
      </c>
      <c r="E292" s="92">
        <v>10</v>
      </c>
      <c r="F292" s="49" t="str">
        <f>IF(Arch1!AU12="","",Arch1!AU12)</f>
        <v/>
      </c>
    </row>
    <row r="293" spans="2:6" ht="52.15" customHeight="1" x14ac:dyDescent="0.25">
      <c r="B293" s="103">
        <v>8</v>
      </c>
      <c r="C293" s="107" t="str">
        <f>IF(OR(D293="",D293="zzz"),"",Arch1!$B$3)</f>
        <v/>
      </c>
      <c r="D293" s="108" t="str">
        <f>IF(Arch1!AT13="","",Arch1!AT13)</f>
        <v/>
      </c>
      <c r="E293" s="90">
        <v>11</v>
      </c>
      <c r="F293" s="49" t="str">
        <f>IF(Arch1!AU13="","",Arch1!AU13)</f>
        <v/>
      </c>
    </row>
    <row r="294" spans="2:6" ht="52.15" customHeight="1" x14ac:dyDescent="0.25">
      <c r="B294" s="103">
        <v>8</v>
      </c>
      <c r="C294" s="107" t="str">
        <f>IF(OR(D294="",D294="zzz"),"",Arch1!$B$3)</f>
        <v/>
      </c>
      <c r="D294" s="108" t="str">
        <f>IF(Arch1!AT14="","",Arch1!AT14)</f>
        <v/>
      </c>
      <c r="E294" s="92">
        <v>12</v>
      </c>
      <c r="F294" s="49" t="str">
        <f>IF(Arch1!AU14="","",Arch1!AU14)</f>
        <v/>
      </c>
    </row>
    <row r="295" spans="2:6" ht="52.15" customHeight="1" x14ac:dyDescent="0.25">
      <c r="B295" s="103">
        <v>8</v>
      </c>
      <c r="C295" s="107" t="str">
        <f>IF(OR(D295="",D295="zzz"),"",Arch1!$B$3)</f>
        <v/>
      </c>
      <c r="D295" s="108" t="str">
        <f>IF(Arch1!AT15="","",Arch1!AT15)</f>
        <v/>
      </c>
      <c r="E295" s="90">
        <v>13</v>
      </c>
      <c r="F295" s="49" t="str">
        <f>IF(Arch1!AU15="","",Arch1!AU15)</f>
        <v/>
      </c>
    </row>
    <row r="296" spans="2:6" ht="52.15" customHeight="1" x14ac:dyDescent="0.25">
      <c r="B296" s="103">
        <v>8</v>
      </c>
      <c r="C296" s="107" t="str">
        <f>IF(OR(D296="",D296="zzz"),"",Arch1!$B$3)</f>
        <v/>
      </c>
      <c r="D296" s="108" t="str">
        <f>IF(Arch1!AT16="","",Arch1!AT16)</f>
        <v/>
      </c>
      <c r="E296" s="92">
        <v>14</v>
      </c>
      <c r="F296" s="49" t="str">
        <f>IF(Arch1!AU16="","",Arch1!AU16)</f>
        <v/>
      </c>
    </row>
    <row r="297" spans="2:6" ht="52.15" customHeight="1" x14ac:dyDescent="0.25">
      <c r="B297" s="103">
        <v>8</v>
      </c>
      <c r="C297" s="107" t="str">
        <f>IF(OR(D297="",D297="zzz"),"",Arch1!$B$3)</f>
        <v/>
      </c>
      <c r="D297" s="108" t="str">
        <f>IF(Arch1!AT17="","",Arch1!AT17)</f>
        <v/>
      </c>
      <c r="E297" s="90">
        <v>15</v>
      </c>
      <c r="F297" s="49" t="str">
        <f>IF(Arch1!AU17="","",Arch1!AU17)</f>
        <v/>
      </c>
    </row>
    <row r="298" spans="2:6" ht="52.15" customHeight="1" x14ac:dyDescent="0.25">
      <c r="B298" s="103">
        <v>8</v>
      </c>
      <c r="C298" s="107" t="str">
        <f>IF(OR(D298="",D298="zzz"),"",Arch1!$B$3)</f>
        <v/>
      </c>
      <c r="D298" s="108" t="str">
        <f>IF(Arch1!AT18="","",Arch1!AT18)</f>
        <v/>
      </c>
      <c r="E298" s="92">
        <v>16</v>
      </c>
      <c r="F298" s="49" t="str">
        <f>IF(Arch1!AU18="","",Arch1!AU18)</f>
        <v/>
      </c>
    </row>
    <row r="299" spans="2:6" ht="52.15" customHeight="1" x14ac:dyDescent="0.25">
      <c r="B299" s="103">
        <v>8</v>
      </c>
      <c r="C299" s="107" t="str">
        <f>IF(OR(D299="",D299="zzz"),"",Arch1!$B$3)</f>
        <v/>
      </c>
      <c r="D299" s="108" t="str">
        <f>IF(Arch1!AT19="","",Arch1!AT19)</f>
        <v/>
      </c>
      <c r="E299" s="90">
        <v>17</v>
      </c>
      <c r="F299" s="49" t="str">
        <f>IF(Arch1!AU19="","",Arch1!AU19)</f>
        <v/>
      </c>
    </row>
    <row r="300" spans="2:6" ht="52.15" customHeight="1" x14ac:dyDescent="0.25">
      <c r="B300" s="103">
        <v>8</v>
      </c>
      <c r="C300" s="107" t="str">
        <f>IF(OR(D300="",D300="zzz"),"",Arch1!$B$3)</f>
        <v/>
      </c>
      <c r="D300" s="108" t="str">
        <f>IF(Arch1!AT20="","",Arch1!AT20)</f>
        <v/>
      </c>
      <c r="E300" s="92">
        <v>18</v>
      </c>
      <c r="F300" s="49" t="str">
        <f>IF(Arch1!AU20="","",Arch1!AU20)</f>
        <v/>
      </c>
    </row>
    <row r="301" spans="2:6" ht="52.15" customHeight="1" x14ac:dyDescent="0.25">
      <c r="B301" s="103">
        <v>8</v>
      </c>
      <c r="C301" s="107" t="str">
        <f>IF(OR(D301="",D301="zzz"),"",Arch1!$B$3)</f>
        <v/>
      </c>
      <c r="D301" s="108" t="str">
        <f>IF(Arch1!AT21="","",Arch1!AT21)</f>
        <v/>
      </c>
      <c r="E301" s="90">
        <v>19</v>
      </c>
      <c r="F301" s="49" t="str">
        <f>IF(Arch1!AU21="","",Arch1!AU21)</f>
        <v/>
      </c>
    </row>
    <row r="302" spans="2:6" ht="52.15" customHeight="1" x14ac:dyDescent="0.25">
      <c r="B302" s="103">
        <v>8</v>
      </c>
      <c r="C302" s="107" t="str">
        <f>IF(OR(D302="",D302="zzz"),"",Arch1!$B$3)</f>
        <v/>
      </c>
      <c r="D302" s="108" t="str">
        <f>IF(Arch1!AT22="","",Arch1!AT22)</f>
        <v/>
      </c>
      <c r="E302" s="92">
        <v>20</v>
      </c>
      <c r="F302" s="49" t="str">
        <f>IF(Arch1!AU22="","",Arch1!AU22)</f>
        <v/>
      </c>
    </row>
    <row r="303" spans="2:6" ht="52.15" customHeight="1" x14ac:dyDescent="0.25">
      <c r="B303" s="103">
        <v>8</v>
      </c>
      <c r="C303" s="107" t="str">
        <f>IF(OR(D303="",D303="zzz"),"",Arch1!$B$3)</f>
        <v/>
      </c>
      <c r="D303" s="108" t="str">
        <f>IF(Arch1!AT23="","",Arch1!AT23)</f>
        <v/>
      </c>
      <c r="E303" s="90">
        <v>21</v>
      </c>
      <c r="F303" s="49" t="str">
        <f>IF(Arch1!AU23="","",Arch1!AU23)</f>
        <v/>
      </c>
    </row>
    <row r="304" spans="2:6" ht="52.15" customHeight="1" x14ac:dyDescent="0.25">
      <c r="B304" s="103">
        <v>8</v>
      </c>
      <c r="C304" s="107" t="str">
        <f>IF(OR(D304="",D304="zzz"),"",Arch1!$B$3)</f>
        <v/>
      </c>
      <c r="D304" s="108" t="str">
        <f>IF(Arch1!AT24="","",Arch1!AT24)</f>
        <v/>
      </c>
      <c r="E304" s="92">
        <v>22</v>
      </c>
      <c r="F304" s="49" t="str">
        <f>IF(Arch1!AU24="","",Arch1!AU24)</f>
        <v/>
      </c>
    </row>
    <row r="305" spans="2:6" ht="52.15" customHeight="1" x14ac:dyDescent="0.25">
      <c r="B305" s="103">
        <v>8</v>
      </c>
      <c r="C305" s="107" t="str">
        <f>IF(OR(D305="",D305="zzz"),"",Arch1!$B$3)</f>
        <v/>
      </c>
      <c r="D305" s="108" t="str">
        <f>IF(Arch1!AT25="","",Arch1!AT25)</f>
        <v/>
      </c>
      <c r="E305" s="90">
        <v>23</v>
      </c>
      <c r="F305" s="49" t="str">
        <f>IF(Arch1!AU25="","",Arch1!AU25)</f>
        <v/>
      </c>
    </row>
    <row r="306" spans="2:6" ht="52.15" customHeight="1" x14ac:dyDescent="0.25">
      <c r="B306" s="103">
        <v>8</v>
      </c>
      <c r="C306" s="107" t="str">
        <f>IF(OR(D306="",D306="zzz"),"",Arch1!$B$3)</f>
        <v/>
      </c>
      <c r="D306" s="108" t="str">
        <f>IF(Arch1!AT26="","",Arch1!AT26)</f>
        <v/>
      </c>
      <c r="E306" s="92">
        <v>24</v>
      </c>
      <c r="F306" s="49" t="str">
        <f>IF(Arch1!AU26="","",Arch1!AU26)</f>
        <v/>
      </c>
    </row>
    <row r="307" spans="2:6" ht="52.15" customHeight="1" x14ac:dyDescent="0.25">
      <c r="B307" s="103">
        <v>8</v>
      </c>
      <c r="C307" s="107" t="str">
        <f>IF(OR(D307="",D307="zzz"),"",Arch1!$B$3)</f>
        <v/>
      </c>
      <c r="D307" s="108" t="str">
        <f>IF(Arch1!AT27="","",Arch1!AT27)</f>
        <v/>
      </c>
      <c r="E307" s="90">
        <v>25</v>
      </c>
      <c r="F307" s="49" t="str">
        <f>IF(Arch1!AU27="","",Arch1!AU27)</f>
        <v/>
      </c>
    </row>
    <row r="308" spans="2:6" ht="52.15" customHeight="1" x14ac:dyDescent="0.25">
      <c r="B308" s="103">
        <v>8</v>
      </c>
      <c r="C308" s="107" t="str">
        <f>IF(OR(D308="",D308="zzz"),"",Arch1!$B$3)</f>
        <v/>
      </c>
      <c r="D308" s="108" t="str">
        <f>IF(Arch1!AT28="","",Arch1!AT28)</f>
        <v/>
      </c>
      <c r="E308" s="92">
        <v>26</v>
      </c>
      <c r="F308" s="49" t="str">
        <f>IF(Arch1!AU28="","",Arch1!AU28)</f>
        <v/>
      </c>
    </row>
    <row r="309" spans="2:6" ht="52.15" customHeight="1" x14ac:dyDescent="0.25">
      <c r="B309" s="103">
        <v>8</v>
      </c>
      <c r="C309" s="107" t="str">
        <f>IF(OR(D309="",D309="zzz"),"",Arch1!$B$3)</f>
        <v/>
      </c>
      <c r="D309" s="108" t="str">
        <f>IF(Arch1!AT29="","",Arch1!AT29)</f>
        <v/>
      </c>
      <c r="E309" s="90">
        <v>27</v>
      </c>
      <c r="F309" s="49" t="str">
        <f>IF(Arch1!AU29="","",Arch1!AU29)</f>
        <v/>
      </c>
    </row>
    <row r="310" spans="2:6" ht="52.15" customHeight="1" x14ac:dyDescent="0.25">
      <c r="B310" s="103">
        <v>8</v>
      </c>
      <c r="C310" s="107" t="str">
        <f>IF(OR(D310="",D310="zzz"),"",Arch1!$B$3)</f>
        <v/>
      </c>
      <c r="D310" s="108" t="str">
        <f>IF(Arch1!AT30="","",Arch1!AT30)</f>
        <v/>
      </c>
      <c r="E310" s="92">
        <v>28</v>
      </c>
      <c r="F310" s="49" t="str">
        <f>IF(Arch1!AU30="","",Arch1!AU30)</f>
        <v/>
      </c>
    </row>
    <row r="311" spans="2:6" ht="52.15" customHeight="1" x14ac:dyDescent="0.25">
      <c r="B311" s="103">
        <v>8</v>
      </c>
      <c r="C311" s="107" t="str">
        <f>IF(OR(D311="",D311="zzz"),"",Arch1!$B$3)</f>
        <v/>
      </c>
      <c r="D311" s="108" t="str">
        <f>IF(Arch1!AT31="","",Arch1!AT31)</f>
        <v/>
      </c>
      <c r="E311" s="90">
        <v>29</v>
      </c>
      <c r="F311" s="49" t="str">
        <f>IF(Arch1!AU31="","",Arch1!AU31)</f>
        <v/>
      </c>
    </row>
    <row r="312" spans="2:6" ht="52.15" customHeight="1" x14ac:dyDescent="0.25">
      <c r="B312" s="103">
        <v>8</v>
      </c>
      <c r="C312" s="107" t="str">
        <f>IF(OR(D312="",D312="zzz"),"",Arch1!$B$3)</f>
        <v/>
      </c>
      <c r="D312" s="108" t="str">
        <f>IF(Arch1!AT32="","",Arch1!AT32)</f>
        <v/>
      </c>
      <c r="E312" s="92">
        <v>30</v>
      </c>
      <c r="F312" s="49" t="str">
        <f>IF(Arch1!AU32="","",Arch1!AU32)</f>
        <v/>
      </c>
    </row>
    <row r="313" spans="2:6" ht="52.15" customHeight="1" x14ac:dyDescent="0.25">
      <c r="B313" s="103">
        <v>8</v>
      </c>
      <c r="C313" s="107" t="str">
        <f>IF(OR(D313="",D313="zzz"),"",Arch1!$B$3)</f>
        <v/>
      </c>
      <c r="D313" s="108" t="str">
        <f>IF(Arch1!AT33="","",Arch1!AT33)</f>
        <v/>
      </c>
      <c r="E313" s="90">
        <v>31</v>
      </c>
      <c r="F313" s="49" t="str">
        <f>IF(Arch1!AU33="","",Arch1!AU33)</f>
        <v/>
      </c>
    </row>
    <row r="314" spans="2:6" ht="52.15" customHeight="1" x14ac:dyDescent="0.25">
      <c r="B314" s="103">
        <v>8</v>
      </c>
      <c r="C314" s="107" t="str">
        <f>IF(OR(D314="",D314="zzz"),"",Arch1!$B$3)</f>
        <v/>
      </c>
      <c r="D314" s="108" t="str">
        <f>IF(Arch1!AT34="","",Arch1!AT34)</f>
        <v/>
      </c>
      <c r="E314" s="92">
        <v>32</v>
      </c>
      <c r="F314" s="49" t="str">
        <f>IF(Arch1!AU34="","",Arch1!AU34)</f>
        <v/>
      </c>
    </row>
    <row r="315" spans="2:6" ht="52.15" customHeight="1" x14ac:dyDescent="0.25">
      <c r="B315" s="103">
        <v>8</v>
      </c>
      <c r="C315" s="107" t="str">
        <f>IF(OR(D315="",D315="zzz"),"",Arch1!$B$3)</f>
        <v/>
      </c>
      <c r="D315" s="108" t="str">
        <f>IF(Arch1!AT35="","",Arch1!AT35)</f>
        <v/>
      </c>
      <c r="E315" s="90">
        <v>33</v>
      </c>
      <c r="F315" s="49" t="str">
        <f>IF(Arch1!AU35="","",Arch1!AU35)</f>
        <v/>
      </c>
    </row>
    <row r="316" spans="2:6" ht="52.15" customHeight="1" x14ac:dyDescent="0.25">
      <c r="B316" s="103">
        <v>8</v>
      </c>
      <c r="C316" s="107" t="str">
        <f>IF(OR(D316="",D316="zzz"),"",Arch1!$B$3)</f>
        <v/>
      </c>
      <c r="D316" s="108" t="str">
        <f>IF(Arch1!AT36="","",Arch1!AT36)</f>
        <v/>
      </c>
      <c r="E316" s="92">
        <v>34</v>
      </c>
      <c r="F316" s="49" t="str">
        <f>IF(Arch1!AU36="","",Arch1!AU36)</f>
        <v/>
      </c>
    </row>
    <row r="317" spans="2:6" ht="52.15" customHeight="1" x14ac:dyDescent="0.25">
      <c r="B317" s="103">
        <v>8</v>
      </c>
      <c r="C317" s="107" t="str">
        <f>IF(OR(D317="",D317="zzz"),"",Arch1!$B$3)</f>
        <v/>
      </c>
      <c r="D317" s="108" t="str">
        <f>IF(Arch1!AT37="","",Arch1!AT37)</f>
        <v/>
      </c>
      <c r="E317" s="90">
        <v>35</v>
      </c>
      <c r="F317" s="49" t="str">
        <f>IF(Arch1!AU37="","",Arch1!AU37)</f>
        <v/>
      </c>
    </row>
    <row r="318" spans="2:6" ht="52.15" customHeight="1" x14ac:dyDescent="0.25">
      <c r="B318" s="103">
        <v>8</v>
      </c>
      <c r="C318" s="107" t="str">
        <f>IF(OR(D318="",D318="zzz"),"",Arch1!$B$3)</f>
        <v/>
      </c>
      <c r="D318" s="108" t="str">
        <f>IF(Arch1!AT38="","",Arch1!AT38)</f>
        <v/>
      </c>
      <c r="E318" s="92">
        <v>36</v>
      </c>
      <c r="F318" s="49" t="str">
        <f>IF(Arch1!AU38="","",Arch1!AU38)</f>
        <v/>
      </c>
    </row>
    <row r="319" spans="2:6" ht="52.15" customHeight="1" x14ac:dyDescent="0.25">
      <c r="B319" s="103">
        <v>8</v>
      </c>
      <c r="C319" s="107" t="str">
        <f>IF(OR(D319="",D319="zzz"),"",Arch1!$B$3)</f>
        <v/>
      </c>
      <c r="D319" s="108" t="str">
        <f>IF(Arch1!AT39="","",Arch1!AT39)</f>
        <v/>
      </c>
      <c r="E319" s="90">
        <v>37</v>
      </c>
      <c r="F319" s="49" t="str">
        <f>IF(Arch1!AU39="","",Arch1!AU39)</f>
        <v/>
      </c>
    </row>
    <row r="320" spans="2:6" ht="52.15" customHeight="1" x14ac:dyDescent="0.25">
      <c r="B320" s="103">
        <v>8</v>
      </c>
      <c r="C320" s="107" t="str">
        <f>IF(OR(D320="",D320="zzz"),"",Arch1!$B$3)</f>
        <v/>
      </c>
      <c r="D320" s="108" t="str">
        <f>IF(Arch1!AT40="","",Arch1!AT40)</f>
        <v/>
      </c>
      <c r="E320" s="92">
        <v>38</v>
      </c>
      <c r="F320" s="49" t="str">
        <f>IF(Arch1!AU40="","",Arch1!AU40)</f>
        <v/>
      </c>
    </row>
    <row r="321" spans="2:6" ht="52.15" customHeight="1" x14ac:dyDescent="0.25">
      <c r="B321" s="103">
        <v>8</v>
      </c>
      <c r="C321" s="107" t="str">
        <f>IF(OR(D321="",D321="zzz"),"",Arch1!$B$3)</f>
        <v/>
      </c>
      <c r="D321" s="108" t="str">
        <f>IF(Arch1!AT41="","",Arch1!AT41)</f>
        <v/>
      </c>
      <c r="E321" s="90">
        <v>39</v>
      </c>
      <c r="F321" s="49" t="str">
        <f>IF(Arch1!AU41="","",Arch1!AU41)</f>
        <v/>
      </c>
    </row>
    <row r="322" spans="2:6" ht="52.15" customHeight="1" x14ac:dyDescent="0.25">
      <c r="B322" s="103">
        <v>8</v>
      </c>
      <c r="C322" s="107" t="str">
        <f>IF(OR(D322="",D322="zzz"),"",Arch1!$B$3)</f>
        <v/>
      </c>
      <c r="D322" s="108" t="str">
        <f>IF(Arch1!AT42="","",Arch1!AT42)</f>
        <v/>
      </c>
      <c r="E322" s="92">
        <v>40</v>
      </c>
      <c r="F322" s="49" t="str">
        <f>IF(Arch1!AU42="","",Arch1!AU42)</f>
        <v/>
      </c>
    </row>
  </sheetData>
  <sheetProtection sheet="1" objects="1" scenarios="1" formatCells="0" sort="0" autoFilter="0"/>
  <autoFilter ref="B2:F322"/>
  <conditionalFormatting sqref="D3:D42">
    <cfRule type="cellIs" dxfId="7" priority="8" operator="equal">
      <formula>"zzz"</formula>
    </cfRule>
  </conditionalFormatting>
  <conditionalFormatting sqref="D43:D82">
    <cfRule type="cellIs" dxfId="6" priority="7" operator="equal">
      <formula>"zzz"</formula>
    </cfRule>
  </conditionalFormatting>
  <conditionalFormatting sqref="D83:D122">
    <cfRule type="cellIs" dxfId="5" priority="6" operator="equal">
      <formula>"zzz"</formula>
    </cfRule>
  </conditionalFormatting>
  <conditionalFormatting sqref="D123:D162">
    <cfRule type="cellIs" dxfId="4" priority="5" operator="equal">
      <formula>"zzz"</formula>
    </cfRule>
  </conditionalFormatting>
  <conditionalFormatting sqref="D163:D202">
    <cfRule type="cellIs" dxfId="3" priority="4" operator="equal">
      <formula>"zzz"</formula>
    </cfRule>
  </conditionalFormatting>
  <conditionalFormatting sqref="D203:D242">
    <cfRule type="cellIs" dxfId="2" priority="3" operator="equal">
      <formula>"zzz"</formula>
    </cfRule>
  </conditionalFormatting>
  <conditionalFormatting sqref="D243:D282">
    <cfRule type="cellIs" dxfId="1" priority="2" operator="equal">
      <formula>"zzz"</formula>
    </cfRule>
  </conditionalFormatting>
  <conditionalFormatting sqref="D283:D322">
    <cfRule type="cellIs" dxfId="0" priority="1" operator="equal">
      <formula>"zzz"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K64"/>
  <sheetViews>
    <sheetView showGridLines="0" showRowColHeaders="0" zoomScale="129" zoomScaleNormal="129" workbookViewId="0">
      <pane ySplit="3" topLeftCell="A4" activePane="bottomLeft" state="frozen"/>
      <selection pane="bottomLeft" activeCell="I7" sqref="I7"/>
    </sheetView>
  </sheetViews>
  <sheetFormatPr baseColWidth="10" defaultColWidth="11.42578125" defaultRowHeight="15" x14ac:dyDescent="0.25"/>
  <cols>
    <col min="1" max="16384" width="11.42578125" style="11"/>
  </cols>
  <sheetData>
    <row r="1" spans="1:9" ht="15" customHeight="1" x14ac:dyDescent="0.25"/>
    <row r="2" spans="1:9" ht="15" customHeight="1" x14ac:dyDescent="0.25">
      <c r="A2" s="135" t="s">
        <v>54</v>
      </c>
    </row>
    <row r="3" spans="1:9" ht="15" customHeight="1" x14ac:dyDescent="0.25">
      <c r="A3" s="135"/>
    </row>
    <row r="5" spans="1:9" x14ac:dyDescent="0.25">
      <c r="A5" s="134" t="s">
        <v>52</v>
      </c>
    </row>
    <row r="6" spans="1:9" x14ac:dyDescent="0.25">
      <c r="A6" s="134" t="s">
        <v>53</v>
      </c>
    </row>
    <row r="8" spans="1:9" x14ac:dyDescent="0.25">
      <c r="C8" s="134" t="s">
        <v>55</v>
      </c>
    </row>
    <row r="9" spans="1:9" x14ac:dyDescent="0.25">
      <c r="C9" s="134" t="s">
        <v>35</v>
      </c>
    </row>
    <row r="11" spans="1:9" x14ac:dyDescent="0.25">
      <c r="A11" s="134" t="s">
        <v>51</v>
      </c>
    </row>
    <row r="12" spans="1:9" x14ac:dyDescent="0.25">
      <c r="I12" s="134" t="s">
        <v>44</v>
      </c>
    </row>
    <row r="17" spans="3:11" x14ac:dyDescent="0.25">
      <c r="C17" s="134" t="s">
        <v>56</v>
      </c>
    </row>
    <row r="18" spans="3:11" x14ac:dyDescent="0.25">
      <c r="C18" s="134" t="s">
        <v>36</v>
      </c>
    </row>
    <row r="22" spans="3:11" x14ac:dyDescent="0.25">
      <c r="I22" s="147" t="s">
        <v>57</v>
      </c>
      <c r="J22" s="147"/>
      <c r="K22" s="147"/>
    </row>
    <row r="23" spans="3:11" x14ac:dyDescent="0.25">
      <c r="I23" s="147"/>
      <c r="J23" s="147"/>
      <c r="K23" s="147"/>
    </row>
    <row r="29" spans="3:11" x14ac:dyDescent="0.25">
      <c r="C29" s="134" t="s">
        <v>45</v>
      </c>
    </row>
    <row r="41" spans="1:1" x14ac:dyDescent="0.25">
      <c r="A41" s="134" t="s">
        <v>46</v>
      </c>
    </row>
    <row r="42" spans="1:1" x14ac:dyDescent="0.25">
      <c r="A42" s="134" t="s">
        <v>47</v>
      </c>
    </row>
    <row r="43" spans="1:1" x14ac:dyDescent="0.25">
      <c r="A43" s="134"/>
    </row>
    <row r="44" spans="1:1" x14ac:dyDescent="0.25">
      <c r="A44" s="134" t="s">
        <v>48</v>
      </c>
    </row>
    <row r="45" spans="1:1" x14ac:dyDescent="0.25">
      <c r="A45" s="134" t="s">
        <v>37</v>
      </c>
    </row>
    <row r="61" spans="1:1" x14ac:dyDescent="0.25">
      <c r="A61" s="134" t="s">
        <v>49</v>
      </c>
    </row>
    <row r="63" spans="1:1" x14ac:dyDescent="0.25">
      <c r="A63" s="134" t="s">
        <v>50</v>
      </c>
    </row>
    <row r="64" spans="1:1" x14ac:dyDescent="0.25">
      <c r="A64" s="134" t="s">
        <v>58</v>
      </c>
    </row>
  </sheetData>
  <sheetProtection sheet="1" objects="1" scenarios="1"/>
  <mergeCells count="1">
    <mergeCell ref="I22:K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"/>
  <sheetViews>
    <sheetView workbookViewId="0">
      <selection activeCell="D29" sqref="D29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G43"/>
  <sheetViews>
    <sheetView showGridLines="0" showRowColHeaders="0" zoomScale="77" zoomScaleNormal="77" workbookViewId="0">
      <pane ySplit="3" topLeftCell="A4" activePane="bottomLeft" state="frozen"/>
      <selection pane="bottomLeft" activeCell="B4" sqref="B4"/>
    </sheetView>
  </sheetViews>
  <sheetFormatPr baseColWidth="10" defaultColWidth="11.5703125" defaultRowHeight="15" x14ac:dyDescent="0.25"/>
  <cols>
    <col min="1" max="1" width="5.5703125" style="14" customWidth="1"/>
    <col min="2" max="3" width="34" style="14" customWidth="1"/>
    <col min="4" max="4" width="5.5703125" style="14" customWidth="1"/>
    <col min="5" max="5" width="54.140625" style="14" customWidth="1"/>
    <col min="6" max="6" width="10.140625" style="14" customWidth="1"/>
    <col min="7" max="7" width="48.85546875" style="15" hidden="1" customWidth="1"/>
    <col min="8" max="8" width="0" style="14" hidden="1" customWidth="1"/>
    <col min="9" max="16384" width="11.5703125" style="14"/>
  </cols>
  <sheetData>
    <row r="1" spans="1:7" ht="23.25" customHeight="1" x14ac:dyDescent="0.25">
      <c r="A1" s="20" t="s">
        <v>13</v>
      </c>
      <c r="D1" s="13"/>
      <c r="E1" s="112" t="s">
        <v>32</v>
      </c>
      <c r="F1" s="113"/>
    </row>
    <row r="2" spans="1:7" ht="55.9" customHeight="1" thickBot="1" x14ac:dyDescent="0.35"/>
    <row r="3" spans="1:7" ht="15.75" thickBot="1" x14ac:dyDescent="0.3">
      <c r="B3" s="16" t="s">
        <v>14</v>
      </c>
      <c r="C3" s="17" t="s">
        <v>15</v>
      </c>
      <c r="E3" s="17" t="s">
        <v>8</v>
      </c>
      <c r="G3" s="18" t="s">
        <v>8</v>
      </c>
    </row>
    <row r="4" spans="1:7" x14ac:dyDescent="0.25">
      <c r="A4" s="15">
        <v>1</v>
      </c>
      <c r="B4" s="136"/>
      <c r="C4" s="136"/>
      <c r="D4" s="15">
        <v>1</v>
      </c>
      <c r="E4" s="19"/>
      <c r="F4" s="15">
        <v>1</v>
      </c>
      <c r="G4" s="46" t="str">
        <f>IF(E4&lt;&gt;"",E4,IF(OR(B4&lt;&gt;"",C4&lt;&gt;""),CONCATENATE(B4," ",C4),"zzz"))</f>
        <v>zzz</v>
      </c>
    </row>
    <row r="5" spans="1:7" x14ac:dyDescent="0.25">
      <c r="A5" s="15">
        <v>2</v>
      </c>
      <c r="B5" s="136"/>
      <c r="C5" s="136"/>
      <c r="D5" s="15">
        <v>2</v>
      </c>
      <c r="E5" s="19"/>
      <c r="F5" s="15">
        <v>2</v>
      </c>
      <c r="G5" s="46" t="str">
        <f t="shared" ref="G5:G43" si="0">IF(E5&lt;&gt;"",E5,IF(OR(B5&lt;&gt;"",C5&lt;&gt;""),CONCATENATE(B5," ",C5),"zzz"))</f>
        <v>zzz</v>
      </c>
    </row>
    <row r="6" spans="1:7" x14ac:dyDescent="0.25">
      <c r="A6" s="15">
        <v>3</v>
      </c>
      <c r="B6" s="136"/>
      <c r="C6" s="136"/>
      <c r="D6" s="15">
        <v>3</v>
      </c>
      <c r="E6" s="19"/>
      <c r="F6" s="15">
        <v>3</v>
      </c>
      <c r="G6" s="46" t="str">
        <f t="shared" si="0"/>
        <v>zzz</v>
      </c>
    </row>
    <row r="7" spans="1:7" x14ac:dyDescent="0.25">
      <c r="A7" s="15">
        <v>4</v>
      </c>
      <c r="B7" s="136"/>
      <c r="C7" s="136"/>
      <c r="D7" s="15">
        <v>4</v>
      </c>
      <c r="E7" s="19"/>
      <c r="F7" s="15">
        <v>4</v>
      </c>
      <c r="G7" s="46" t="str">
        <f t="shared" si="0"/>
        <v>zzz</v>
      </c>
    </row>
    <row r="8" spans="1:7" x14ac:dyDescent="0.25">
      <c r="A8" s="15">
        <v>5</v>
      </c>
      <c r="B8" s="136"/>
      <c r="C8" s="136"/>
      <c r="D8" s="15">
        <v>5</v>
      </c>
      <c r="E8" s="19"/>
      <c r="F8" s="15">
        <v>5</v>
      </c>
      <c r="G8" s="46" t="str">
        <f t="shared" si="0"/>
        <v>zzz</v>
      </c>
    </row>
    <row r="9" spans="1:7" x14ac:dyDescent="0.25">
      <c r="A9" s="15">
        <v>6</v>
      </c>
      <c r="B9" s="136"/>
      <c r="C9" s="136"/>
      <c r="D9" s="15">
        <v>6</v>
      </c>
      <c r="E9" s="19"/>
      <c r="F9" s="15">
        <v>6</v>
      </c>
      <c r="G9" s="46" t="str">
        <f t="shared" si="0"/>
        <v>zzz</v>
      </c>
    </row>
    <row r="10" spans="1:7" x14ac:dyDescent="0.25">
      <c r="A10" s="15">
        <v>7</v>
      </c>
      <c r="B10" s="137"/>
      <c r="C10" s="137"/>
      <c r="D10" s="15">
        <v>7</v>
      </c>
      <c r="E10" s="19"/>
      <c r="F10" s="15">
        <v>7</v>
      </c>
      <c r="G10" s="46" t="str">
        <f t="shared" si="0"/>
        <v>zzz</v>
      </c>
    </row>
    <row r="11" spans="1:7" x14ac:dyDescent="0.25">
      <c r="A11" s="15">
        <v>8</v>
      </c>
      <c r="B11" s="136"/>
      <c r="C11" s="136"/>
      <c r="D11" s="15">
        <v>8</v>
      </c>
      <c r="E11" s="19"/>
      <c r="F11" s="15">
        <v>8</v>
      </c>
      <c r="G11" s="46" t="str">
        <f t="shared" si="0"/>
        <v>zzz</v>
      </c>
    </row>
    <row r="12" spans="1:7" x14ac:dyDescent="0.25">
      <c r="A12" s="15">
        <v>9</v>
      </c>
      <c r="B12" s="136"/>
      <c r="C12" s="136"/>
      <c r="D12" s="15">
        <v>9</v>
      </c>
      <c r="E12" s="19"/>
      <c r="F12" s="15">
        <v>9</v>
      </c>
      <c r="G12" s="46" t="str">
        <f t="shared" si="0"/>
        <v>zzz</v>
      </c>
    </row>
    <row r="13" spans="1:7" x14ac:dyDescent="0.25">
      <c r="A13" s="15">
        <v>10</v>
      </c>
      <c r="B13" s="136"/>
      <c r="C13" s="136"/>
      <c r="D13" s="15">
        <v>10</v>
      </c>
      <c r="E13" s="19"/>
      <c r="F13" s="15">
        <v>10</v>
      </c>
      <c r="G13" s="46" t="str">
        <f t="shared" si="0"/>
        <v>zzz</v>
      </c>
    </row>
    <row r="14" spans="1:7" x14ac:dyDescent="0.25">
      <c r="A14" s="15">
        <v>11</v>
      </c>
      <c r="B14" s="136"/>
      <c r="C14" s="136"/>
      <c r="D14" s="15">
        <v>11</v>
      </c>
      <c r="E14" s="19"/>
      <c r="F14" s="15">
        <v>11</v>
      </c>
      <c r="G14" s="46" t="str">
        <f t="shared" si="0"/>
        <v>zzz</v>
      </c>
    </row>
    <row r="15" spans="1:7" x14ac:dyDescent="0.25">
      <c r="A15" s="15">
        <v>12</v>
      </c>
      <c r="B15" s="136"/>
      <c r="C15" s="136"/>
      <c r="D15" s="15">
        <v>12</v>
      </c>
      <c r="E15" s="19"/>
      <c r="F15" s="15">
        <v>12</v>
      </c>
      <c r="G15" s="46" t="str">
        <f t="shared" si="0"/>
        <v>zzz</v>
      </c>
    </row>
    <row r="16" spans="1:7" x14ac:dyDescent="0.25">
      <c r="A16" s="15">
        <v>13</v>
      </c>
      <c r="B16" s="136"/>
      <c r="C16" s="136"/>
      <c r="D16" s="15">
        <v>13</v>
      </c>
      <c r="E16" s="19"/>
      <c r="F16" s="15">
        <v>13</v>
      </c>
      <c r="G16" s="46" t="str">
        <f t="shared" si="0"/>
        <v>zzz</v>
      </c>
    </row>
    <row r="17" spans="1:7" x14ac:dyDescent="0.25">
      <c r="A17" s="15">
        <v>14</v>
      </c>
      <c r="B17" s="136"/>
      <c r="C17" s="136"/>
      <c r="D17" s="15">
        <v>14</v>
      </c>
      <c r="E17" s="19"/>
      <c r="F17" s="15">
        <v>14</v>
      </c>
      <c r="G17" s="46" t="str">
        <f t="shared" si="0"/>
        <v>zzz</v>
      </c>
    </row>
    <row r="18" spans="1:7" x14ac:dyDescent="0.25">
      <c r="A18" s="15">
        <v>15</v>
      </c>
      <c r="B18" s="136"/>
      <c r="C18" s="136"/>
      <c r="D18" s="15">
        <v>15</v>
      </c>
      <c r="E18" s="19"/>
      <c r="F18" s="15">
        <v>15</v>
      </c>
      <c r="G18" s="46" t="str">
        <f t="shared" si="0"/>
        <v>zzz</v>
      </c>
    </row>
    <row r="19" spans="1:7" x14ac:dyDescent="0.25">
      <c r="A19" s="15">
        <v>16</v>
      </c>
      <c r="B19" s="136"/>
      <c r="C19" s="136"/>
      <c r="D19" s="15">
        <v>16</v>
      </c>
      <c r="E19" s="19"/>
      <c r="F19" s="15">
        <v>16</v>
      </c>
      <c r="G19" s="46" t="str">
        <f t="shared" si="0"/>
        <v>zzz</v>
      </c>
    </row>
    <row r="20" spans="1:7" x14ac:dyDescent="0.25">
      <c r="A20" s="15">
        <v>17</v>
      </c>
      <c r="B20" s="136"/>
      <c r="C20" s="136"/>
      <c r="D20" s="15">
        <v>17</v>
      </c>
      <c r="E20" s="19"/>
      <c r="F20" s="15">
        <v>17</v>
      </c>
      <c r="G20" s="46" t="str">
        <f t="shared" si="0"/>
        <v>zzz</v>
      </c>
    </row>
    <row r="21" spans="1:7" x14ac:dyDescent="0.25">
      <c r="A21" s="15">
        <v>18</v>
      </c>
      <c r="B21" s="136"/>
      <c r="C21" s="136"/>
      <c r="D21" s="15">
        <v>18</v>
      </c>
      <c r="E21" s="19"/>
      <c r="F21" s="15">
        <v>18</v>
      </c>
      <c r="G21" s="46" t="str">
        <f t="shared" si="0"/>
        <v>zzz</v>
      </c>
    </row>
    <row r="22" spans="1:7" x14ac:dyDescent="0.25">
      <c r="A22" s="15">
        <v>19</v>
      </c>
      <c r="B22" s="136"/>
      <c r="C22" s="136"/>
      <c r="D22" s="15">
        <v>19</v>
      </c>
      <c r="E22" s="19"/>
      <c r="F22" s="15">
        <v>19</v>
      </c>
      <c r="G22" s="46" t="str">
        <f t="shared" si="0"/>
        <v>zzz</v>
      </c>
    </row>
    <row r="23" spans="1:7" x14ac:dyDescent="0.25">
      <c r="A23" s="15">
        <v>20</v>
      </c>
      <c r="B23" s="136"/>
      <c r="C23" s="136"/>
      <c r="D23" s="15">
        <v>20</v>
      </c>
      <c r="E23" s="19"/>
      <c r="F23" s="15">
        <v>20</v>
      </c>
      <c r="G23" s="46" t="str">
        <f t="shared" si="0"/>
        <v>zzz</v>
      </c>
    </row>
    <row r="24" spans="1:7" x14ac:dyDescent="0.25">
      <c r="A24" s="15">
        <v>21</v>
      </c>
      <c r="B24" s="136"/>
      <c r="C24" s="136"/>
      <c r="D24" s="15">
        <v>21</v>
      </c>
      <c r="E24" s="19"/>
      <c r="F24" s="15">
        <v>21</v>
      </c>
      <c r="G24" s="46" t="str">
        <f t="shared" si="0"/>
        <v>zzz</v>
      </c>
    </row>
    <row r="25" spans="1:7" x14ac:dyDescent="0.25">
      <c r="A25" s="15">
        <v>22</v>
      </c>
      <c r="B25" s="136"/>
      <c r="C25" s="136"/>
      <c r="D25" s="15">
        <v>22</v>
      </c>
      <c r="E25" s="19"/>
      <c r="F25" s="15">
        <v>22</v>
      </c>
      <c r="G25" s="46" t="str">
        <f t="shared" si="0"/>
        <v>zzz</v>
      </c>
    </row>
    <row r="26" spans="1:7" x14ac:dyDescent="0.25">
      <c r="A26" s="15">
        <v>23</v>
      </c>
      <c r="B26" s="136"/>
      <c r="C26" s="136"/>
      <c r="D26" s="15">
        <v>23</v>
      </c>
      <c r="E26" s="19"/>
      <c r="F26" s="15">
        <v>23</v>
      </c>
      <c r="G26" s="46" t="str">
        <f t="shared" si="0"/>
        <v>zzz</v>
      </c>
    </row>
    <row r="27" spans="1:7" x14ac:dyDescent="0.25">
      <c r="A27" s="15">
        <v>24</v>
      </c>
      <c r="B27" s="19"/>
      <c r="C27" s="19"/>
      <c r="D27" s="15">
        <v>24</v>
      </c>
      <c r="E27" s="19"/>
      <c r="F27" s="15">
        <v>24</v>
      </c>
      <c r="G27" s="46" t="str">
        <f t="shared" si="0"/>
        <v>zzz</v>
      </c>
    </row>
    <row r="28" spans="1:7" x14ac:dyDescent="0.25">
      <c r="A28" s="15">
        <v>25</v>
      </c>
      <c r="B28" s="19"/>
      <c r="C28" s="19"/>
      <c r="D28" s="15">
        <v>25</v>
      </c>
      <c r="E28" s="19"/>
      <c r="F28" s="15">
        <v>25</v>
      </c>
      <c r="G28" s="46" t="str">
        <f t="shared" si="0"/>
        <v>zzz</v>
      </c>
    </row>
    <row r="29" spans="1:7" x14ac:dyDescent="0.25">
      <c r="A29" s="15">
        <v>26</v>
      </c>
      <c r="B29" s="19"/>
      <c r="C29" s="19"/>
      <c r="D29" s="15">
        <v>26</v>
      </c>
      <c r="E29" s="19"/>
      <c r="F29" s="15">
        <v>26</v>
      </c>
      <c r="G29" s="46" t="str">
        <f t="shared" si="0"/>
        <v>zzz</v>
      </c>
    </row>
    <row r="30" spans="1:7" x14ac:dyDescent="0.25">
      <c r="A30" s="15">
        <v>27</v>
      </c>
      <c r="B30" s="19"/>
      <c r="C30" s="19"/>
      <c r="D30" s="15">
        <v>27</v>
      </c>
      <c r="E30" s="19"/>
      <c r="F30" s="15">
        <v>27</v>
      </c>
      <c r="G30" s="46" t="str">
        <f t="shared" si="0"/>
        <v>zzz</v>
      </c>
    </row>
    <row r="31" spans="1:7" x14ac:dyDescent="0.25">
      <c r="A31" s="15">
        <v>28</v>
      </c>
      <c r="B31" s="19"/>
      <c r="C31" s="19"/>
      <c r="D31" s="15">
        <v>28</v>
      </c>
      <c r="E31" s="19"/>
      <c r="F31" s="15">
        <v>28</v>
      </c>
      <c r="G31" s="46" t="str">
        <f t="shared" si="0"/>
        <v>zzz</v>
      </c>
    </row>
    <row r="32" spans="1:7" x14ac:dyDescent="0.25">
      <c r="A32" s="15">
        <v>29</v>
      </c>
      <c r="B32" s="19"/>
      <c r="C32" s="19"/>
      <c r="D32" s="15">
        <v>29</v>
      </c>
      <c r="E32" s="19"/>
      <c r="F32" s="15">
        <v>29</v>
      </c>
      <c r="G32" s="46" t="str">
        <f t="shared" si="0"/>
        <v>zzz</v>
      </c>
    </row>
    <row r="33" spans="1:7" x14ac:dyDescent="0.25">
      <c r="A33" s="15">
        <v>30</v>
      </c>
      <c r="B33" s="19"/>
      <c r="C33" s="19"/>
      <c r="D33" s="15">
        <v>30</v>
      </c>
      <c r="E33" s="19"/>
      <c r="F33" s="15">
        <v>30</v>
      </c>
      <c r="G33" s="46" t="str">
        <f t="shared" si="0"/>
        <v>zzz</v>
      </c>
    </row>
    <row r="34" spans="1:7" x14ac:dyDescent="0.25">
      <c r="A34" s="15">
        <v>31</v>
      </c>
      <c r="B34" s="19"/>
      <c r="C34" s="19"/>
      <c r="D34" s="15">
        <v>31</v>
      </c>
      <c r="E34" s="19"/>
      <c r="F34" s="15">
        <v>31</v>
      </c>
      <c r="G34" s="46" t="str">
        <f t="shared" si="0"/>
        <v>zzz</v>
      </c>
    </row>
    <row r="35" spans="1:7" x14ac:dyDescent="0.25">
      <c r="A35" s="15">
        <v>32</v>
      </c>
      <c r="B35" s="19"/>
      <c r="C35" s="19"/>
      <c r="D35" s="15">
        <v>32</v>
      </c>
      <c r="E35" s="19"/>
      <c r="F35" s="15">
        <v>32</v>
      </c>
      <c r="G35" s="46" t="str">
        <f t="shared" si="0"/>
        <v>zzz</v>
      </c>
    </row>
    <row r="36" spans="1:7" x14ac:dyDescent="0.25">
      <c r="A36" s="15">
        <v>33</v>
      </c>
      <c r="B36" s="19"/>
      <c r="C36" s="19"/>
      <c r="D36" s="15">
        <v>33</v>
      </c>
      <c r="E36" s="19"/>
      <c r="F36" s="15">
        <v>33</v>
      </c>
      <c r="G36" s="46" t="str">
        <f t="shared" si="0"/>
        <v>zzz</v>
      </c>
    </row>
    <row r="37" spans="1:7" x14ac:dyDescent="0.25">
      <c r="A37" s="15">
        <v>34</v>
      </c>
      <c r="B37" s="19"/>
      <c r="C37" s="19"/>
      <c r="D37" s="15">
        <v>34</v>
      </c>
      <c r="E37" s="19"/>
      <c r="F37" s="15">
        <v>34</v>
      </c>
      <c r="G37" s="46" t="str">
        <f t="shared" si="0"/>
        <v>zzz</v>
      </c>
    </row>
    <row r="38" spans="1:7" x14ac:dyDescent="0.25">
      <c r="A38" s="15">
        <v>35</v>
      </c>
      <c r="B38" s="19"/>
      <c r="C38" s="19"/>
      <c r="D38" s="15">
        <v>35</v>
      </c>
      <c r="E38" s="19"/>
      <c r="F38" s="15">
        <v>35</v>
      </c>
      <c r="G38" s="46" t="str">
        <f t="shared" si="0"/>
        <v>zzz</v>
      </c>
    </row>
    <row r="39" spans="1:7" x14ac:dyDescent="0.25">
      <c r="A39" s="15">
        <v>36</v>
      </c>
      <c r="B39" s="19"/>
      <c r="C39" s="19"/>
      <c r="D39" s="15">
        <v>36</v>
      </c>
      <c r="E39" s="19"/>
      <c r="F39" s="15">
        <v>36</v>
      </c>
      <c r="G39" s="46" t="str">
        <f t="shared" si="0"/>
        <v>zzz</v>
      </c>
    </row>
    <row r="40" spans="1:7" x14ac:dyDescent="0.25">
      <c r="A40" s="15">
        <v>37</v>
      </c>
      <c r="B40" s="19"/>
      <c r="C40" s="19"/>
      <c r="D40" s="15">
        <v>37</v>
      </c>
      <c r="E40" s="19"/>
      <c r="F40" s="15">
        <v>37</v>
      </c>
      <c r="G40" s="46" t="str">
        <f t="shared" si="0"/>
        <v>zzz</v>
      </c>
    </row>
    <row r="41" spans="1:7" x14ac:dyDescent="0.25">
      <c r="A41" s="15">
        <v>38</v>
      </c>
      <c r="B41" s="19"/>
      <c r="C41" s="19"/>
      <c r="D41" s="15">
        <v>38</v>
      </c>
      <c r="E41" s="19"/>
      <c r="F41" s="15">
        <v>38</v>
      </c>
      <c r="G41" s="46" t="str">
        <f t="shared" si="0"/>
        <v>zzz</v>
      </c>
    </row>
    <row r="42" spans="1:7" x14ac:dyDescent="0.25">
      <c r="A42" s="15">
        <v>39</v>
      </c>
      <c r="B42" s="19"/>
      <c r="C42" s="19"/>
      <c r="D42" s="15">
        <v>39</v>
      </c>
      <c r="E42" s="19"/>
      <c r="F42" s="15">
        <v>39</v>
      </c>
      <c r="G42" s="46" t="str">
        <f t="shared" si="0"/>
        <v>zzz</v>
      </c>
    </row>
    <row r="43" spans="1:7" x14ac:dyDescent="0.25">
      <c r="A43" s="15">
        <v>40</v>
      </c>
      <c r="B43" s="19"/>
      <c r="C43" s="19"/>
      <c r="D43" s="15">
        <v>40</v>
      </c>
      <c r="E43" s="19"/>
      <c r="F43" s="15">
        <v>40</v>
      </c>
      <c r="G43" s="46" t="str">
        <f t="shared" si="0"/>
        <v>zzz</v>
      </c>
    </row>
  </sheetData>
  <sheetProtection sheet="1" objects="1" scenarios="1"/>
  <conditionalFormatting sqref="G4:G43">
    <cfRule type="cellIs" dxfId="24" priority="1" operator="equal">
      <formula>"zzz"</formula>
    </cfRule>
  </conditionalFormatting>
  <pageMargins left="0.7" right="0.7" top="0.75" bottom="0.75" header="0.3" footer="0.3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145"/>
  <sheetViews>
    <sheetView showGridLines="0" showRowColHeaders="0" topLeftCell="A118" zoomScale="111" zoomScaleNormal="111" workbookViewId="0">
      <selection activeCell="G141" sqref="G141"/>
    </sheetView>
  </sheetViews>
  <sheetFormatPr baseColWidth="10" defaultColWidth="11.5703125" defaultRowHeight="15" x14ac:dyDescent="0.25"/>
  <cols>
    <col min="1" max="2" width="11.5703125" style="27"/>
    <col min="3" max="3" width="6.42578125" style="27" customWidth="1"/>
    <col min="4" max="4" width="29.140625" style="27" customWidth="1"/>
    <col min="5" max="5" width="11.5703125" style="27"/>
    <col min="6" max="6" width="1" style="27" customWidth="1"/>
    <col min="7" max="7" width="6.85546875" style="29" customWidth="1"/>
    <col min="8" max="8" width="23" style="27" customWidth="1"/>
    <col min="9" max="9" width="7.5703125" style="27" customWidth="1"/>
    <col min="10" max="16384" width="11.5703125" style="27"/>
  </cols>
  <sheetData>
    <row r="1" spans="1:11" ht="15.75" customHeight="1" thickBot="1" x14ac:dyDescent="0.3">
      <c r="A1" s="26"/>
      <c r="B1" s="149" t="s">
        <v>12</v>
      </c>
      <c r="C1" s="149"/>
      <c r="D1" s="149"/>
      <c r="G1" s="28"/>
      <c r="H1" s="150" t="s">
        <v>30</v>
      </c>
      <c r="I1" s="110"/>
      <c r="J1" s="110"/>
    </row>
    <row r="2" spans="1:11" ht="15.75" customHeight="1" thickBot="1" x14ac:dyDescent="0.3">
      <c r="B2" s="149"/>
      <c r="C2" s="149"/>
      <c r="D2" s="149"/>
      <c r="H2" s="151"/>
      <c r="I2" s="110"/>
      <c r="J2" s="110"/>
      <c r="K2" s="109"/>
    </row>
    <row r="3" spans="1:11" ht="27" customHeight="1" thickBot="1" x14ac:dyDescent="0.35">
      <c r="B3" s="124" t="s">
        <v>29</v>
      </c>
      <c r="C3" s="129">
        <f>IF(H3&lt;7,1,VLOOKUP(H3,D23:E56,2))</f>
        <v>7</v>
      </c>
      <c r="D3" s="125" t="str">
        <f>IF(C3=1,"victoire","victoires")</f>
        <v>victoires</v>
      </c>
      <c r="H3" s="111">
        <f>'Débuter la séance'!B2</f>
        <v>40</v>
      </c>
    </row>
    <row r="4" spans="1:11" ht="15" customHeight="1" x14ac:dyDescent="0.3">
      <c r="G4" s="30"/>
      <c r="H4" s="31"/>
    </row>
    <row r="5" spans="1:11" ht="14.45" x14ac:dyDescent="0.3">
      <c r="B5" s="47" t="s">
        <v>0</v>
      </c>
      <c r="C5" s="48"/>
      <c r="D5" s="48"/>
      <c r="G5" s="32"/>
      <c r="H5" s="31"/>
    </row>
    <row r="6" spans="1:11" ht="14.45" x14ac:dyDescent="0.3">
      <c r="B6" s="49" t="s">
        <v>1</v>
      </c>
      <c r="C6" s="49">
        <v>1</v>
      </c>
      <c r="D6" s="49">
        <f>C7-1</f>
        <v>6</v>
      </c>
      <c r="E6" s="33"/>
      <c r="G6" s="32"/>
      <c r="H6" s="31"/>
    </row>
    <row r="7" spans="1:11" ht="14.45" x14ac:dyDescent="0.3">
      <c r="B7" s="50" t="s">
        <v>2</v>
      </c>
      <c r="C7" s="50">
        <f>$C$3*1</f>
        <v>7</v>
      </c>
      <c r="D7" s="50">
        <f t="shared" ref="D7:D11" si="0">C8-1</f>
        <v>13</v>
      </c>
      <c r="E7" s="33"/>
      <c r="G7" s="32"/>
      <c r="H7" s="31"/>
    </row>
    <row r="8" spans="1:11" ht="14.45" x14ac:dyDescent="0.3">
      <c r="B8" s="51" t="s">
        <v>3</v>
      </c>
      <c r="C8" s="51">
        <f>$C$3*2</f>
        <v>14</v>
      </c>
      <c r="D8" s="51">
        <f t="shared" si="0"/>
        <v>20</v>
      </c>
      <c r="E8" s="33"/>
      <c r="G8" s="32"/>
      <c r="H8" s="31"/>
    </row>
    <row r="9" spans="1:11" ht="14.45" x14ac:dyDescent="0.3">
      <c r="B9" s="52" t="s">
        <v>4</v>
      </c>
      <c r="C9" s="52">
        <f>$C$3*3</f>
        <v>21</v>
      </c>
      <c r="D9" s="52">
        <f t="shared" si="0"/>
        <v>27</v>
      </c>
      <c r="E9" s="33"/>
      <c r="G9" s="32"/>
      <c r="H9" s="31"/>
    </row>
    <row r="10" spans="1:11" ht="14.45" x14ac:dyDescent="0.3">
      <c r="B10" s="53" t="s">
        <v>5</v>
      </c>
      <c r="C10" s="53">
        <f>$C$3*4</f>
        <v>28</v>
      </c>
      <c r="D10" s="53">
        <f t="shared" si="0"/>
        <v>34</v>
      </c>
      <c r="E10" s="33"/>
      <c r="G10" s="32"/>
      <c r="H10" s="31"/>
    </row>
    <row r="11" spans="1:11" x14ac:dyDescent="0.25">
      <c r="B11" s="55" t="s">
        <v>7</v>
      </c>
      <c r="C11" s="55">
        <f>$C$3*5</f>
        <v>35</v>
      </c>
      <c r="D11" s="55">
        <f t="shared" si="0"/>
        <v>41</v>
      </c>
      <c r="E11" s="33"/>
      <c r="G11" s="32"/>
      <c r="H11" s="31"/>
    </row>
    <row r="12" spans="1:11" x14ac:dyDescent="0.25">
      <c r="B12" s="56" t="s">
        <v>6</v>
      </c>
      <c r="C12" s="56">
        <f>$C$3*6</f>
        <v>42</v>
      </c>
      <c r="D12" s="57" t="str">
        <f>C12&amp;" et +"</f>
        <v>42 et +</v>
      </c>
      <c r="E12" s="33"/>
      <c r="G12" s="32"/>
      <c r="H12" s="31"/>
    </row>
    <row r="13" spans="1:11" x14ac:dyDescent="0.25">
      <c r="B13" s="33"/>
      <c r="C13" s="33"/>
      <c r="D13" s="33"/>
      <c r="E13" s="33"/>
      <c r="G13" s="32"/>
      <c r="H13" s="31"/>
    </row>
    <row r="14" spans="1:11" x14ac:dyDescent="0.25">
      <c r="B14" s="33"/>
      <c r="C14" s="33"/>
      <c r="D14" s="33"/>
      <c r="E14" s="33"/>
      <c r="G14" s="32"/>
      <c r="H14" s="31"/>
    </row>
    <row r="15" spans="1:11" ht="28.9" customHeight="1" x14ac:dyDescent="0.25">
      <c r="A15" s="148" t="s">
        <v>23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1" ht="28.9" customHeight="1" x14ac:dyDescent="0.25">
      <c r="A16" s="148"/>
      <c r="B16" s="148"/>
      <c r="C16" s="148"/>
      <c r="D16" s="148"/>
      <c r="E16" s="148"/>
      <c r="F16" s="148"/>
      <c r="G16" s="148"/>
      <c r="H16" s="148"/>
      <c r="I16" s="148"/>
      <c r="J16" s="148"/>
    </row>
    <row r="17" spans="2:8" x14ac:dyDescent="0.25">
      <c r="B17" s="33"/>
      <c r="C17" s="33"/>
      <c r="D17" s="33"/>
      <c r="E17" s="33"/>
      <c r="G17" s="32"/>
      <c r="H17" s="31"/>
    </row>
    <row r="18" spans="2:8" x14ac:dyDescent="0.25">
      <c r="B18" s="33"/>
      <c r="C18" s="33"/>
      <c r="D18" s="33"/>
      <c r="E18" s="33"/>
      <c r="G18" s="32"/>
      <c r="H18" s="31"/>
    </row>
    <row r="19" spans="2:8" x14ac:dyDescent="0.25">
      <c r="B19" s="33"/>
      <c r="C19" s="33"/>
      <c r="D19" s="33"/>
      <c r="E19" s="33"/>
      <c r="G19" s="32"/>
      <c r="H19" s="31"/>
    </row>
    <row r="20" spans="2:8" x14ac:dyDescent="0.25">
      <c r="B20" s="33"/>
      <c r="C20" s="33"/>
      <c r="D20" s="33"/>
      <c r="E20" s="33"/>
      <c r="G20" s="32"/>
      <c r="H20" s="31"/>
    </row>
    <row r="21" spans="2:8" x14ac:dyDescent="0.25">
      <c r="B21" s="33"/>
      <c r="C21" s="33"/>
      <c r="D21" s="33"/>
      <c r="E21" s="33"/>
      <c r="G21" s="32"/>
      <c r="H21" s="31"/>
    </row>
    <row r="22" spans="2:8" x14ac:dyDescent="0.25">
      <c r="B22" s="33"/>
      <c r="C22" s="71"/>
      <c r="D22" s="33" t="s">
        <v>31</v>
      </c>
      <c r="E22" s="33"/>
      <c r="G22" s="32"/>
      <c r="H22" s="31"/>
    </row>
    <row r="23" spans="2:8" x14ac:dyDescent="0.25">
      <c r="B23" s="33"/>
      <c r="C23" s="71"/>
      <c r="D23" s="33">
        <v>7</v>
      </c>
      <c r="E23" s="33">
        <v>2</v>
      </c>
      <c r="G23" s="32"/>
      <c r="H23" s="31"/>
    </row>
    <row r="24" spans="2:8" x14ac:dyDescent="0.25">
      <c r="B24" s="33"/>
      <c r="C24" s="71"/>
      <c r="D24" s="33">
        <v>8</v>
      </c>
      <c r="E24" s="33">
        <v>2</v>
      </c>
      <c r="G24" s="32"/>
      <c r="H24" s="31"/>
    </row>
    <row r="25" spans="2:8" x14ac:dyDescent="0.25">
      <c r="B25" s="33"/>
      <c r="C25" s="71"/>
      <c r="D25" s="33">
        <v>9</v>
      </c>
      <c r="E25" s="33">
        <v>2</v>
      </c>
      <c r="G25" s="32"/>
      <c r="H25" s="31"/>
    </row>
    <row r="26" spans="2:8" x14ac:dyDescent="0.25">
      <c r="B26" s="33"/>
      <c r="C26" s="71"/>
      <c r="D26" s="33">
        <v>10</v>
      </c>
      <c r="E26" s="33">
        <v>2</v>
      </c>
      <c r="G26" s="32"/>
      <c r="H26" s="31"/>
    </row>
    <row r="27" spans="2:8" x14ac:dyDescent="0.25">
      <c r="B27" s="33"/>
      <c r="C27" s="71"/>
      <c r="D27" s="33">
        <v>11</v>
      </c>
      <c r="E27" s="33">
        <v>2</v>
      </c>
      <c r="G27" s="32"/>
      <c r="H27" s="31"/>
    </row>
    <row r="28" spans="2:8" x14ac:dyDescent="0.25">
      <c r="B28" s="33"/>
      <c r="C28" s="71"/>
      <c r="D28" s="33">
        <v>12</v>
      </c>
      <c r="E28" s="33">
        <v>2</v>
      </c>
      <c r="G28" s="32"/>
      <c r="H28" s="31"/>
    </row>
    <row r="29" spans="2:8" x14ac:dyDescent="0.25">
      <c r="B29" s="33"/>
      <c r="C29" s="71"/>
      <c r="D29" s="33">
        <v>13</v>
      </c>
      <c r="E29" s="33">
        <v>2</v>
      </c>
      <c r="G29" s="32"/>
      <c r="H29" s="31"/>
    </row>
    <row r="30" spans="2:8" x14ac:dyDescent="0.25">
      <c r="B30" s="33"/>
      <c r="C30" s="71"/>
      <c r="D30" s="33">
        <v>14</v>
      </c>
      <c r="E30" s="33">
        <v>2</v>
      </c>
      <c r="G30" s="32"/>
      <c r="H30" s="31"/>
    </row>
    <row r="31" spans="2:8" x14ac:dyDescent="0.25">
      <c r="B31" s="33"/>
      <c r="C31" s="71"/>
      <c r="D31" s="33">
        <v>15</v>
      </c>
      <c r="E31" s="33">
        <v>2</v>
      </c>
      <c r="G31" s="32"/>
      <c r="H31" s="31"/>
    </row>
    <row r="32" spans="2:8" x14ac:dyDescent="0.25">
      <c r="B32" s="33"/>
      <c r="C32" s="71"/>
      <c r="D32" s="33">
        <v>16</v>
      </c>
      <c r="E32" s="33">
        <v>3</v>
      </c>
      <c r="G32" s="32"/>
      <c r="H32" s="31"/>
    </row>
    <row r="33" spans="2:8" x14ac:dyDescent="0.25">
      <c r="B33" s="33"/>
      <c r="C33" s="71"/>
      <c r="D33" s="33">
        <v>17</v>
      </c>
      <c r="E33" s="33">
        <v>3</v>
      </c>
      <c r="G33" s="32"/>
      <c r="H33" s="31"/>
    </row>
    <row r="34" spans="2:8" x14ac:dyDescent="0.25">
      <c r="B34" s="33"/>
      <c r="C34" s="71"/>
      <c r="D34" s="33">
        <v>18</v>
      </c>
      <c r="E34" s="33">
        <v>3</v>
      </c>
      <c r="G34" s="32"/>
      <c r="H34" s="31"/>
    </row>
    <row r="35" spans="2:8" x14ac:dyDescent="0.25">
      <c r="B35" s="33"/>
      <c r="C35" s="71"/>
      <c r="D35" s="33">
        <v>19</v>
      </c>
      <c r="E35" s="33">
        <v>3</v>
      </c>
      <c r="G35" s="32"/>
      <c r="H35" s="31"/>
    </row>
    <row r="36" spans="2:8" x14ac:dyDescent="0.25">
      <c r="B36" s="33"/>
      <c r="C36" s="71"/>
      <c r="D36" s="33">
        <v>20</v>
      </c>
      <c r="E36" s="33">
        <v>3</v>
      </c>
      <c r="G36" s="32"/>
      <c r="H36" s="31"/>
    </row>
    <row r="37" spans="2:8" x14ac:dyDescent="0.25">
      <c r="B37" s="33"/>
      <c r="C37" s="71"/>
      <c r="D37" s="33">
        <v>21</v>
      </c>
      <c r="E37" s="33">
        <v>3</v>
      </c>
      <c r="G37" s="32"/>
      <c r="H37" s="31"/>
    </row>
    <row r="38" spans="2:8" x14ac:dyDescent="0.25">
      <c r="B38" s="33"/>
      <c r="C38" s="71"/>
      <c r="D38" s="33">
        <v>22</v>
      </c>
      <c r="E38" s="33">
        <v>4</v>
      </c>
      <c r="G38" s="32"/>
      <c r="H38" s="31"/>
    </row>
    <row r="39" spans="2:8" x14ac:dyDescent="0.25">
      <c r="B39" s="33"/>
      <c r="C39" s="71"/>
      <c r="D39" s="33">
        <v>23</v>
      </c>
      <c r="E39" s="33">
        <v>4</v>
      </c>
      <c r="G39" s="32"/>
      <c r="H39" s="31"/>
    </row>
    <row r="40" spans="2:8" x14ac:dyDescent="0.25">
      <c r="B40" s="33"/>
      <c r="C40" s="71"/>
      <c r="D40" s="33">
        <v>24</v>
      </c>
      <c r="E40" s="33">
        <v>4</v>
      </c>
      <c r="G40" s="32"/>
      <c r="H40" s="31"/>
    </row>
    <row r="41" spans="2:8" x14ac:dyDescent="0.25">
      <c r="B41" s="33"/>
      <c r="C41" s="71"/>
      <c r="D41" s="33">
        <v>25</v>
      </c>
      <c r="E41" s="33">
        <v>4</v>
      </c>
      <c r="G41" s="32"/>
      <c r="H41" s="31"/>
    </row>
    <row r="42" spans="2:8" x14ac:dyDescent="0.25">
      <c r="B42" s="33"/>
      <c r="C42" s="71"/>
      <c r="D42" s="33">
        <v>26</v>
      </c>
      <c r="E42" s="33">
        <v>4</v>
      </c>
      <c r="G42" s="32"/>
      <c r="H42" s="31"/>
    </row>
    <row r="43" spans="2:8" x14ac:dyDescent="0.25">
      <c r="B43" s="33"/>
      <c r="C43" s="71"/>
      <c r="D43" s="33">
        <v>27</v>
      </c>
      <c r="E43" s="33">
        <v>4</v>
      </c>
      <c r="G43" s="32"/>
      <c r="H43" s="31"/>
    </row>
    <row r="44" spans="2:8" x14ac:dyDescent="0.25">
      <c r="B44" s="33"/>
      <c r="C44" s="71"/>
      <c r="D44" s="33">
        <v>28</v>
      </c>
      <c r="E44" s="33">
        <v>5</v>
      </c>
      <c r="G44" s="32"/>
      <c r="H44" s="31"/>
    </row>
    <row r="45" spans="2:8" x14ac:dyDescent="0.25">
      <c r="B45" s="33"/>
      <c r="C45" s="71"/>
      <c r="D45" s="33">
        <v>29</v>
      </c>
      <c r="E45" s="33">
        <v>5</v>
      </c>
      <c r="G45" s="32"/>
      <c r="H45" s="31"/>
    </row>
    <row r="46" spans="2:8" x14ac:dyDescent="0.25">
      <c r="B46" s="33"/>
      <c r="C46" s="71"/>
      <c r="D46" s="33">
        <v>30</v>
      </c>
      <c r="E46" s="33">
        <v>5</v>
      </c>
      <c r="G46" s="32"/>
      <c r="H46" s="31"/>
    </row>
    <row r="47" spans="2:8" x14ac:dyDescent="0.25">
      <c r="B47" s="33"/>
      <c r="C47" s="71"/>
      <c r="D47" s="33">
        <v>31</v>
      </c>
      <c r="E47" s="33">
        <v>5</v>
      </c>
      <c r="G47" s="32"/>
      <c r="H47" s="31"/>
    </row>
    <row r="48" spans="2:8" x14ac:dyDescent="0.25">
      <c r="B48" s="33"/>
      <c r="C48" s="71"/>
      <c r="D48" s="33">
        <v>32</v>
      </c>
      <c r="E48" s="33">
        <v>5</v>
      </c>
      <c r="G48" s="32"/>
      <c r="H48" s="31"/>
    </row>
    <row r="49" spans="2:8" x14ac:dyDescent="0.25">
      <c r="B49" s="33"/>
      <c r="C49" s="33"/>
      <c r="D49" s="33">
        <v>33</v>
      </c>
      <c r="E49" s="33">
        <v>5</v>
      </c>
      <c r="G49" s="32"/>
      <c r="H49" s="31"/>
    </row>
    <row r="50" spans="2:8" x14ac:dyDescent="0.25">
      <c r="B50" s="33"/>
      <c r="C50" s="33"/>
      <c r="D50" s="33">
        <v>34</v>
      </c>
      <c r="E50" s="33">
        <v>6</v>
      </c>
      <c r="G50" s="32"/>
      <c r="H50" s="31"/>
    </row>
    <row r="51" spans="2:8" x14ac:dyDescent="0.25">
      <c r="B51" s="33"/>
      <c r="C51" s="33"/>
      <c r="D51" s="33">
        <v>35</v>
      </c>
      <c r="E51" s="33">
        <v>6</v>
      </c>
      <c r="G51" s="32"/>
      <c r="H51" s="31"/>
    </row>
    <row r="52" spans="2:8" x14ac:dyDescent="0.25">
      <c r="B52" s="33"/>
      <c r="C52" s="33"/>
      <c r="D52" s="33">
        <v>36</v>
      </c>
      <c r="E52" s="33">
        <v>6</v>
      </c>
      <c r="G52" s="32"/>
      <c r="H52" s="31"/>
    </row>
    <row r="53" spans="2:8" x14ac:dyDescent="0.25">
      <c r="B53" s="33"/>
      <c r="C53" s="33"/>
      <c r="D53" s="33">
        <v>37</v>
      </c>
      <c r="E53" s="33">
        <v>6</v>
      </c>
      <c r="G53" s="32"/>
      <c r="H53" s="31"/>
    </row>
    <row r="54" spans="2:8" x14ac:dyDescent="0.25">
      <c r="B54" s="33"/>
      <c r="C54" s="33"/>
      <c r="D54" s="33">
        <v>38</v>
      </c>
      <c r="E54" s="33">
        <v>6</v>
      </c>
      <c r="G54" s="32"/>
      <c r="H54" s="31"/>
    </row>
    <row r="55" spans="2:8" x14ac:dyDescent="0.25">
      <c r="B55" s="33"/>
      <c r="C55" s="33"/>
      <c r="D55" s="33">
        <v>39</v>
      </c>
      <c r="E55" s="33">
        <v>6</v>
      </c>
      <c r="G55" s="32"/>
      <c r="H55" s="31"/>
    </row>
    <row r="56" spans="2:8" x14ac:dyDescent="0.25">
      <c r="B56" s="33"/>
      <c r="C56" s="33"/>
      <c r="D56" s="33">
        <v>40</v>
      </c>
      <c r="E56" s="33">
        <v>7</v>
      </c>
      <c r="G56" s="32"/>
      <c r="H56" s="31"/>
    </row>
    <row r="57" spans="2:8" x14ac:dyDescent="0.25">
      <c r="B57" s="33"/>
      <c r="C57" s="33"/>
      <c r="D57" s="33"/>
      <c r="E57" s="33"/>
      <c r="G57" s="32"/>
      <c r="H57" s="31"/>
    </row>
    <row r="58" spans="2:8" x14ac:dyDescent="0.25">
      <c r="B58" s="33"/>
      <c r="C58" s="33"/>
      <c r="D58" s="33"/>
      <c r="E58" s="33"/>
      <c r="G58" s="32"/>
      <c r="H58" s="31"/>
    </row>
    <row r="59" spans="2:8" x14ac:dyDescent="0.25">
      <c r="B59" s="33"/>
      <c r="C59" s="33"/>
      <c r="D59" s="33"/>
      <c r="E59" s="33"/>
      <c r="G59" s="32"/>
      <c r="H59" s="31"/>
    </row>
    <row r="60" spans="2:8" x14ac:dyDescent="0.25">
      <c r="B60" s="33"/>
      <c r="C60" s="33"/>
      <c r="D60" s="33"/>
      <c r="E60" s="33"/>
      <c r="G60" s="32"/>
      <c r="H60" s="31"/>
    </row>
    <row r="61" spans="2:8" x14ac:dyDescent="0.25">
      <c r="B61" s="33"/>
      <c r="C61" s="33"/>
      <c r="D61" s="33"/>
      <c r="E61" s="33"/>
      <c r="G61" s="32"/>
      <c r="H61" s="31"/>
    </row>
    <row r="62" spans="2:8" x14ac:dyDescent="0.25">
      <c r="B62" s="33"/>
      <c r="C62" s="33"/>
      <c r="D62" s="33"/>
      <c r="E62" s="33"/>
      <c r="G62" s="32"/>
      <c r="H62" s="31"/>
    </row>
    <row r="63" spans="2:8" x14ac:dyDescent="0.25">
      <c r="B63" s="33"/>
      <c r="C63" s="33"/>
      <c r="D63" s="33"/>
      <c r="E63" s="33"/>
      <c r="G63" s="32"/>
      <c r="H63" s="31"/>
    </row>
    <row r="64" spans="2:8" x14ac:dyDescent="0.25">
      <c r="B64" s="33"/>
      <c r="C64" s="33"/>
      <c r="D64" s="33"/>
      <c r="E64" s="33"/>
      <c r="G64" s="32"/>
      <c r="H64" s="31"/>
    </row>
    <row r="65" spans="2:8" x14ac:dyDescent="0.25">
      <c r="B65" s="33"/>
      <c r="C65" s="33"/>
      <c r="D65" s="33"/>
      <c r="E65" s="33"/>
      <c r="G65" s="32"/>
      <c r="H65" s="31"/>
    </row>
    <row r="66" spans="2:8" x14ac:dyDescent="0.25">
      <c r="B66" s="33"/>
      <c r="C66" s="33"/>
      <c r="D66" s="33"/>
      <c r="E66" s="33"/>
      <c r="G66" s="32"/>
      <c r="H66" s="31"/>
    </row>
    <row r="67" spans="2:8" x14ac:dyDescent="0.25">
      <c r="B67" s="33"/>
      <c r="C67" s="33"/>
      <c r="D67" s="33"/>
      <c r="E67" s="33"/>
      <c r="G67" s="32"/>
      <c r="H67" s="31"/>
    </row>
    <row r="68" spans="2:8" x14ac:dyDescent="0.25">
      <c r="B68" s="33"/>
      <c r="C68" s="33"/>
      <c r="D68" s="33"/>
      <c r="E68" s="33"/>
      <c r="G68" s="32"/>
      <c r="H68" s="31"/>
    </row>
    <row r="69" spans="2:8" x14ac:dyDescent="0.25">
      <c r="B69" s="33"/>
      <c r="C69" s="33"/>
      <c r="D69" s="33"/>
      <c r="E69" s="33"/>
      <c r="G69" s="32"/>
      <c r="H69" s="31"/>
    </row>
    <row r="70" spans="2:8" x14ac:dyDescent="0.25">
      <c r="B70" s="33"/>
      <c r="C70" s="33"/>
      <c r="D70" s="33"/>
      <c r="E70" s="33"/>
      <c r="G70" s="32"/>
      <c r="H70" s="31"/>
    </row>
    <row r="71" spans="2:8" x14ac:dyDescent="0.25">
      <c r="B71" s="33"/>
      <c r="C71" s="33"/>
      <c r="D71" s="33"/>
      <c r="E71" s="33"/>
      <c r="G71" s="32"/>
      <c r="H71" s="31"/>
    </row>
    <row r="72" spans="2:8" x14ac:dyDescent="0.25">
      <c r="B72" s="33"/>
      <c r="C72" s="33"/>
      <c r="D72" s="33"/>
      <c r="E72" s="33"/>
      <c r="G72" s="32"/>
      <c r="H72" s="31"/>
    </row>
    <row r="73" spans="2:8" x14ac:dyDescent="0.25">
      <c r="B73" s="33"/>
      <c r="C73" s="33"/>
      <c r="D73" s="33"/>
      <c r="E73" s="33"/>
      <c r="G73" s="32"/>
      <c r="H73" s="31"/>
    </row>
    <row r="74" spans="2:8" x14ac:dyDescent="0.25">
      <c r="B74" s="33"/>
      <c r="C74" s="33"/>
      <c r="D74" s="33"/>
      <c r="E74" s="33"/>
      <c r="G74" s="32"/>
      <c r="H74" s="31"/>
    </row>
    <row r="75" spans="2:8" x14ac:dyDescent="0.25">
      <c r="B75" s="33"/>
      <c r="C75" s="33"/>
      <c r="D75" s="33"/>
      <c r="E75" s="33"/>
      <c r="G75" s="32"/>
      <c r="H75" s="31"/>
    </row>
    <row r="76" spans="2:8" x14ac:dyDescent="0.25">
      <c r="B76" s="33"/>
      <c r="C76" s="33"/>
      <c r="D76" s="33"/>
      <c r="E76" s="33"/>
      <c r="G76" s="32"/>
      <c r="H76" s="31"/>
    </row>
    <row r="77" spans="2:8" x14ac:dyDescent="0.25">
      <c r="B77" s="33"/>
      <c r="C77" s="33"/>
      <c r="D77" s="33"/>
      <c r="E77" s="33"/>
      <c r="G77" s="32"/>
      <c r="H77" s="31"/>
    </row>
    <row r="78" spans="2:8" x14ac:dyDescent="0.25">
      <c r="B78" s="33"/>
      <c r="C78" s="33"/>
      <c r="D78" s="33"/>
      <c r="E78" s="33"/>
      <c r="G78" s="32"/>
      <c r="H78" s="31"/>
    </row>
    <row r="79" spans="2:8" x14ac:dyDescent="0.25">
      <c r="B79" s="33"/>
      <c r="C79" s="33"/>
      <c r="D79" s="33"/>
      <c r="E79" s="33"/>
      <c r="G79" s="32"/>
      <c r="H79" s="31"/>
    </row>
    <row r="80" spans="2:8" x14ac:dyDescent="0.25">
      <c r="B80" s="33"/>
      <c r="C80" s="33"/>
      <c r="D80" s="33"/>
      <c r="E80" s="33"/>
      <c r="G80" s="32"/>
      <c r="H80" s="31"/>
    </row>
    <row r="81" spans="2:8" x14ac:dyDescent="0.25">
      <c r="B81" s="33"/>
      <c r="C81" s="33"/>
      <c r="D81" s="33"/>
      <c r="E81" s="33"/>
      <c r="G81" s="32"/>
      <c r="H81" s="31"/>
    </row>
    <row r="82" spans="2:8" x14ac:dyDescent="0.25">
      <c r="B82" s="33"/>
      <c r="C82" s="33"/>
      <c r="D82" s="33"/>
      <c r="E82" s="33"/>
      <c r="G82" s="32"/>
      <c r="H82" s="31"/>
    </row>
    <row r="83" spans="2:8" x14ac:dyDescent="0.25">
      <c r="B83" s="33"/>
      <c r="C83" s="33"/>
      <c r="D83" s="33"/>
      <c r="E83" s="33"/>
      <c r="G83" s="32"/>
      <c r="H83" s="31"/>
    </row>
    <row r="84" spans="2:8" x14ac:dyDescent="0.25">
      <c r="B84" s="33"/>
      <c r="C84" s="33"/>
      <c r="D84" s="33"/>
      <c r="E84" s="33"/>
      <c r="G84" s="32"/>
      <c r="H84" s="31"/>
    </row>
    <row r="85" spans="2:8" x14ac:dyDescent="0.25">
      <c r="B85" s="33"/>
      <c r="C85" s="33"/>
      <c r="D85" s="33"/>
      <c r="E85" s="33"/>
      <c r="G85" s="32"/>
      <c r="H85" s="31"/>
    </row>
    <row r="86" spans="2:8" x14ac:dyDescent="0.25">
      <c r="B86" s="33"/>
      <c r="C86" s="33"/>
      <c r="D86" s="33"/>
      <c r="E86" s="33"/>
      <c r="G86" s="32"/>
      <c r="H86" s="31"/>
    </row>
    <row r="87" spans="2:8" x14ac:dyDescent="0.25">
      <c r="B87" s="33"/>
      <c r="C87" s="33"/>
      <c r="D87" s="33"/>
      <c r="E87" s="33"/>
      <c r="G87" s="32"/>
      <c r="H87" s="31"/>
    </row>
    <row r="88" spans="2:8" x14ac:dyDescent="0.25">
      <c r="B88" s="33"/>
      <c r="C88" s="33"/>
      <c r="D88" s="33"/>
      <c r="E88" s="33"/>
      <c r="G88" s="32"/>
      <c r="H88" s="31"/>
    </row>
    <row r="89" spans="2:8" x14ac:dyDescent="0.25">
      <c r="B89" s="33"/>
      <c r="C89" s="33"/>
      <c r="D89" s="33"/>
      <c r="E89" s="33"/>
      <c r="G89" s="32"/>
      <c r="H89" s="31"/>
    </row>
    <row r="90" spans="2:8" x14ac:dyDescent="0.25">
      <c r="B90" s="33"/>
      <c r="C90" s="33"/>
      <c r="D90" s="33"/>
      <c r="E90" s="33"/>
      <c r="G90" s="32"/>
      <c r="H90" s="31"/>
    </row>
    <row r="91" spans="2:8" x14ac:dyDescent="0.25">
      <c r="B91" s="33"/>
      <c r="C91" s="33"/>
      <c r="D91" s="33"/>
      <c r="E91" s="33"/>
      <c r="G91" s="32"/>
      <c r="H91" s="31"/>
    </row>
    <row r="92" spans="2:8" x14ac:dyDescent="0.25">
      <c r="B92" s="33"/>
      <c r="C92" s="33"/>
      <c r="D92" s="33"/>
      <c r="E92" s="33"/>
      <c r="G92" s="32"/>
      <c r="H92" s="31"/>
    </row>
    <row r="93" spans="2:8" x14ac:dyDescent="0.25">
      <c r="B93" s="33"/>
      <c r="C93" s="33"/>
      <c r="D93" s="33"/>
      <c r="E93" s="33"/>
      <c r="G93" s="32"/>
      <c r="H93" s="31"/>
    </row>
    <row r="94" spans="2:8" x14ac:dyDescent="0.25">
      <c r="B94" s="33"/>
      <c r="C94" s="33"/>
      <c r="D94" s="33"/>
      <c r="E94" s="33"/>
      <c r="G94" s="32"/>
      <c r="H94" s="31"/>
    </row>
    <row r="95" spans="2:8" x14ac:dyDescent="0.25">
      <c r="B95" s="33"/>
      <c r="C95" s="33"/>
      <c r="D95" s="33"/>
      <c r="E95" s="33"/>
      <c r="G95" s="32"/>
      <c r="H95" s="31"/>
    </row>
    <row r="96" spans="2:8" x14ac:dyDescent="0.25">
      <c r="B96" s="33"/>
      <c r="C96" s="33"/>
      <c r="D96" s="33"/>
      <c r="E96" s="33"/>
      <c r="G96" s="32"/>
      <c r="H96" s="31"/>
    </row>
    <row r="97" spans="2:8" x14ac:dyDescent="0.25">
      <c r="B97" s="33"/>
      <c r="C97" s="33"/>
      <c r="D97" s="33"/>
      <c r="E97" s="33"/>
      <c r="G97" s="32"/>
      <c r="H97" s="31"/>
    </row>
    <row r="98" spans="2:8" x14ac:dyDescent="0.25">
      <c r="B98" s="33"/>
      <c r="C98" s="33"/>
      <c r="D98" s="33"/>
      <c r="E98" s="33"/>
      <c r="G98" s="32"/>
      <c r="H98" s="31"/>
    </row>
    <row r="99" spans="2:8" x14ac:dyDescent="0.25">
      <c r="B99" s="33"/>
      <c r="C99" s="33"/>
      <c r="D99" s="33"/>
      <c r="E99" s="33"/>
      <c r="G99" s="32"/>
      <c r="H99" s="31"/>
    </row>
    <row r="100" spans="2:8" x14ac:dyDescent="0.25">
      <c r="B100" s="33"/>
      <c r="C100" s="33"/>
      <c r="D100" s="33"/>
      <c r="E100" s="33"/>
      <c r="G100" s="32"/>
      <c r="H100" s="31"/>
    </row>
    <row r="101" spans="2:8" x14ac:dyDescent="0.25">
      <c r="B101" s="33"/>
      <c r="C101" s="33"/>
      <c r="D101" s="33"/>
      <c r="E101" s="33"/>
      <c r="G101" s="32"/>
      <c r="H101" s="31"/>
    </row>
    <row r="102" spans="2:8" x14ac:dyDescent="0.25">
      <c r="B102" s="33"/>
      <c r="C102" s="33"/>
      <c r="D102" s="33"/>
      <c r="E102" s="33"/>
      <c r="G102" s="32"/>
      <c r="H102" s="31"/>
    </row>
    <row r="103" spans="2:8" x14ac:dyDescent="0.25">
      <c r="B103" s="33"/>
      <c r="C103" s="33"/>
      <c r="D103" s="33"/>
      <c r="E103" s="33"/>
      <c r="G103" s="32"/>
      <c r="H103" s="31"/>
    </row>
    <row r="104" spans="2:8" x14ac:dyDescent="0.25">
      <c r="B104" s="33"/>
      <c r="C104" s="33"/>
      <c r="D104" s="33"/>
      <c r="E104" s="33"/>
      <c r="G104" s="32"/>
      <c r="H104" s="31"/>
    </row>
    <row r="105" spans="2:8" x14ac:dyDescent="0.25">
      <c r="B105" s="33"/>
      <c r="C105" s="33"/>
      <c r="D105" s="33"/>
      <c r="E105" s="33"/>
      <c r="G105" s="32"/>
      <c r="H105" s="31"/>
    </row>
    <row r="106" spans="2:8" x14ac:dyDescent="0.25">
      <c r="B106" s="33"/>
      <c r="C106" s="33"/>
      <c r="D106" s="33"/>
      <c r="E106" s="33"/>
      <c r="G106" s="32"/>
      <c r="H106" s="31"/>
    </row>
    <row r="107" spans="2:8" x14ac:dyDescent="0.25">
      <c r="B107" s="33"/>
      <c r="C107" s="33"/>
      <c r="D107" s="33"/>
      <c r="E107" s="33"/>
      <c r="G107" s="32"/>
      <c r="H107" s="31"/>
    </row>
    <row r="108" spans="2:8" x14ac:dyDescent="0.25">
      <c r="B108" s="33"/>
      <c r="C108" s="33"/>
      <c r="D108" s="33"/>
      <c r="E108" s="33"/>
      <c r="G108" s="32"/>
      <c r="H108" s="31"/>
    </row>
    <row r="109" spans="2:8" x14ac:dyDescent="0.25">
      <c r="B109" s="33"/>
      <c r="C109" s="33"/>
      <c r="D109" s="33"/>
      <c r="E109" s="33"/>
      <c r="G109" s="32"/>
      <c r="H109" s="31"/>
    </row>
    <row r="110" spans="2:8" x14ac:dyDescent="0.25">
      <c r="B110" s="33"/>
      <c r="C110" s="33"/>
      <c r="D110" s="33"/>
      <c r="E110" s="33"/>
      <c r="G110" s="32"/>
      <c r="H110" s="31"/>
    </row>
    <row r="111" spans="2:8" x14ac:dyDescent="0.25">
      <c r="B111" s="33"/>
      <c r="C111" s="33"/>
      <c r="D111" s="33"/>
      <c r="E111" s="33"/>
      <c r="G111" s="32"/>
      <c r="H111" s="31"/>
    </row>
    <row r="112" spans="2:8" x14ac:dyDescent="0.25">
      <c r="B112" s="33"/>
      <c r="C112" s="33"/>
      <c r="D112" s="33"/>
      <c r="E112" s="33"/>
      <c r="G112" s="32"/>
      <c r="H112" s="31"/>
    </row>
    <row r="113" spans="1:8" x14ac:dyDescent="0.25">
      <c r="B113" s="33"/>
      <c r="C113" s="33"/>
      <c r="D113" s="33"/>
      <c r="E113" s="33"/>
      <c r="G113" s="32"/>
      <c r="H113" s="31"/>
    </row>
    <row r="114" spans="1:8" x14ac:dyDescent="0.25">
      <c r="B114" s="33"/>
      <c r="C114" s="33"/>
      <c r="D114" s="33"/>
      <c r="E114" s="33"/>
      <c r="G114" s="32"/>
      <c r="H114" s="31"/>
    </row>
    <row r="115" spans="1:8" x14ac:dyDescent="0.25">
      <c r="B115" s="33"/>
      <c r="C115" s="33"/>
      <c r="D115" s="33"/>
      <c r="E115" s="33"/>
      <c r="G115" s="32"/>
      <c r="H115" s="31"/>
    </row>
    <row r="116" spans="1:8" x14ac:dyDescent="0.25">
      <c r="B116" s="33"/>
      <c r="C116" s="33"/>
      <c r="D116" s="33"/>
      <c r="E116" s="33"/>
      <c r="G116" s="32"/>
      <c r="H116" s="31"/>
    </row>
    <row r="117" spans="1:8" x14ac:dyDescent="0.25">
      <c r="B117" s="76"/>
      <c r="C117" s="76"/>
      <c r="D117" s="76"/>
      <c r="E117" s="76"/>
      <c r="F117" s="75"/>
      <c r="G117" s="77"/>
      <c r="H117" s="78"/>
    </row>
    <row r="118" spans="1:8" ht="23.25" x14ac:dyDescent="0.25">
      <c r="A118" s="79" t="s">
        <v>24</v>
      </c>
      <c r="B118" s="33"/>
      <c r="C118" s="33"/>
      <c r="D118" s="33"/>
      <c r="E118" s="33"/>
      <c r="G118" s="32"/>
      <c r="H118" s="31"/>
    </row>
    <row r="119" spans="1:8" x14ac:dyDescent="0.25">
      <c r="B119" s="33"/>
      <c r="C119" s="33"/>
      <c r="D119" s="33"/>
      <c r="E119" s="33"/>
      <c r="G119" s="32"/>
      <c r="H119" s="31"/>
    </row>
    <row r="120" spans="1:8" x14ac:dyDescent="0.25">
      <c r="B120" s="33"/>
      <c r="C120" s="33"/>
      <c r="D120" s="33"/>
      <c r="E120" s="56" t="s">
        <v>25</v>
      </c>
      <c r="G120" s="32"/>
      <c r="H120" s="31"/>
    </row>
    <row r="121" spans="1:8" x14ac:dyDescent="0.25">
      <c r="B121" s="33"/>
      <c r="C121" s="33"/>
      <c r="D121" s="33"/>
      <c r="E121" s="101">
        <f ca="1">TODAY()</f>
        <v>40950</v>
      </c>
      <c r="G121" s="32"/>
      <c r="H121" s="31"/>
    </row>
    <row r="122" spans="1:8" x14ac:dyDescent="0.25">
      <c r="B122" s="33"/>
      <c r="C122" s="33"/>
      <c r="D122" s="33"/>
      <c r="E122" s="33"/>
      <c r="G122" s="32"/>
      <c r="H122" s="31"/>
    </row>
    <row r="123" spans="1:8" x14ac:dyDescent="0.25">
      <c r="B123" s="33"/>
      <c r="C123" s="33"/>
      <c r="D123" s="33"/>
      <c r="E123" s="33"/>
      <c r="G123" s="32"/>
      <c r="H123" s="31"/>
    </row>
    <row r="124" spans="1:8" x14ac:dyDescent="0.25">
      <c r="B124" s="33"/>
      <c r="C124" s="33"/>
      <c r="D124" s="33"/>
      <c r="E124" s="33"/>
      <c r="G124" s="32"/>
      <c r="H124" s="31"/>
    </row>
    <row r="125" spans="1:8" x14ac:dyDescent="0.25">
      <c r="E125" s="128" t="s">
        <v>10</v>
      </c>
      <c r="G125" s="32" t="s">
        <v>33</v>
      </c>
      <c r="H125" s="31"/>
    </row>
    <row r="126" spans="1:8" x14ac:dyDescent="0.25">
      <c r="E126" s="82"/>
      <c r="G126" s="32"/>
      <c r="H126" s="31"/>
    </row>
    <row r="127" spans="1:8" x14ac:dyDescent="0.25">
      <c r="B127" s="130"/>
      <c r="E127" s="54"/>
      <c r="G127" s="121"/>
      <c r="H127" s="31"/>
    </row>
    <row r="128" spans="1:8" x14ac:dyDescent="0.25">
      <c r="E128" s="83"/>
      <c r="G128" s="32"/>
      <c r="H128" s="31"/>
    </row>
    <row r="129" spans="2:8" x14ac:dyDescent="0.25">
      <c r="B129" s="130"/>
      <c r="E129" s="54"/>
      <c r="G129" s="121"/>
      <c r="H129" s="31"/>
    </row>
    <row r="130" spans="2:8" x14ac:dyDescent="0.25">
      <c r="E130" s="83"/>
      <c r="G130" s="32"/>
      <c r="H130" s="31"/>
    </row>
    <row r="131" spans="2:8" x14ac:dyDescent="0.25">
      <c r="B131" s="130"/>
      <c r="E131" s="54"/>
      <c r="G131" s="121"/>
      <c r="H131" s="31"/>
    </row>
    <row r="132" spans="2:8" x14ac:dyDescent="0.25">
      <c r="E132" s="83"/>
      <c r="G132" s="32"/>
      <c r="H132" s="31"/>
    </row>
    <row r="133" spans="2:8" x14ac:dyDescent="0.25">
      <c r="B133" s="130"/>
      <c r="E133" s="54"/>
      <c r="G133" s="121"/>
      <c r="H133" s="31"/>
    </row>
    <row r="134" spans="2:8" x14ac:dyDescent="0.25">
      <c r="E134" s="83"/>
      <c r="G134" s="32"/>
      <c r="H134" s="31"/>
    </row>
    <row r="135" spans="2:8" x14ac:dyDescent="0.25">
      <c r="B135" s="130"/>
      <c r="E135" s="54"/>
      <c r="G135" s="121"/>
      <c r="H135" s="31"/>
    </row>
    <row r="136" spans="2:8" x14ac:dyDescent="0.25">
      <c r="E136" s="83"/>
      <c r="G136" s="126"/>
      <c r="H136" s="31"/>
    </row>
    <row r="137" spans="2:8" x14ac:dyDescent="0.25">
      <c r="B137" s="130"/>
      <c r="E137" s="54"/>
      <c r="G137" s="121"/>
      <c r="H137" s="31"/>
    </row>
    <row r="138" spans="2:8" x14ac:dyDescent="0.25">
      <c r="E138" s="83"/>
      <c r="G138" s="126"/>
      <c r="H138" s="31"/>
    </row>
    <row r="139" spans="2:8" x14ac:dyDescent="0.25">
      <c r="B139" s="130"/>
      <c r="E139" s="54"/>
      <c r="G139" s="121"/>
      <c r="H139" s="31"/>
    </row>
    <row r="140" spans="2:8" x14ac:dyDescent="0.25">
      <c r="E140" s="83"/>
      <c r="G140" s="126"/>
      <c r="H140" s="31"/>
    </row>
    <row r="141" spans="2:8" x14ac:dyDescent="0.25">
      <c r="B141" s="130"/>
      <c r="E141" s="54"/>
      <c r="G141" s="121"/>
      <c r="H141" s="31"/>
    </row>
    <row r="142" spans="2:8" x14ac:dyDescent="0.25">
      <c r="G142" s="32"/>
      <c r="H142" s="31"/>
    </row>
    <row r="143" spans="2:8" x14ac:dyDescent="0.25">
      <c r="G143" s="32"/>
      <c r="H143" s="31"/>
    </row>
    <row r="144" spans="2:8" x14ac:dyDescent="0.25">
      <c r="G144" s="32"/>
      <c r="H144" s="31"/>
    </row>
    <row r="145" spans="7:8" ht="15.75" thickBot="1" x14ac:dyDescent="0.3">
      <c r="G145" s="80"/>
      <c r="H145" s="81"/>
    </row>
  </sheetData>
  <sheetProtection sheet="1" objects="1" scenarios="1"/>
  <mergeCells count="3">
    <mergeCell ref="A15:J16"/>
    <mergeCell ref="B1:D2"/>
    <mergeCell ref="H1:H2"/>
  </mergeCells>
  <pageMargins left="0.7" right="0.7" top="0.75" bottom="0.75" header="0.3" footer="0.3"/>
  <pageSetup paperSize="9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"/>
  <sheetViews>
    <sheetView workbookViewId="0">
      <selection activeCell="F29" sqref="F29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J43"/>
  <sheetViews>
    <sheetView zoomScale="123" zoomScaleNormal="123" workbookViewId="0">
      <pane ySplit="3" topLeftCell="A4" activePane="bottomLeft" state="frozen"/>
      <selection pane="bottomLeft" activeCell="B4" sqref="B4:E43"/>
    </sheetView>
  </sheetViews>
  <sheetFormatPr baseColWidth="10" defaultColWidth="11.5703125" defaultRowHeight="15" x14ac:dyDescent="0.25"/>
  <cols>
    <col min="1" max="1" width="5.5703125" style="14" customWidth="1"/>
    <col min="2" max="4" width="10.28515625" style="14" customWidth="1"/>
    <col min="5" max="5" width="38.7109375" style="14" customWidth="1"/>
    <col min="6" max="6" width="5.5703125" style="14" customWidth="1"/>
    <col min="7" max="7" width="38.85546875" style="14" hidden="1" customWidth="1"/>
    <col min="8" max="8" width="5.7109375" style="14" hidden="1" customWidth="1"/>
    <col min="9" max="9" width="38.7109375" style="14" hidden="1" customWidth="1"/>
    <col min="10" max="10" width="5.5703125" style="14" hidden="1" customWidth="1"/>
    <col min="11" max="16384" width="11.5703125" style="14"/>
  </cols>
  <sheetData>
    <row r="1" spans="1:10" ht="57.6" customHeight="1" x14ac:dyDescent="0.3">
      <c r="A1" s="21" t="s">
        <v>16</v>
      </c>
      <c r="B1" s="62"/>
      <c r="C1" s="62"/>
      <c r="D1" s="62"/>
      <c r="F1" s="13"/>
    </row>
    <row r="2" spans="1:10" ht="14.45" customHeight="1" thickBot="1" x14ac:dyDescent="0.35">
      <c r="A2" s="61"/>
      <c r="B2" s="63">
        <f>MAX(A4:A43)-C2-D2</f>
        <v>40</v>
      </c>
      <c r="C2" s="64">
        <f>COUNTIF(B4:B43,"Inapte")</f>
        <v>0</v>
      </c>
      <c r="D2" s="64">
        <f>COUNTIF(B4:B43,"Absent(e)")</f>
        <v>0</v>
      </c>
      <c r="E2" s="60">
        <f>MAX(A4:A43)</f>
        <v>40</v>
      </c>
    </row>
    <row r="3" spans="1:10" ht="15.75" thickBot="1" x14ac:dyDescent="0.3">
      <c r="A3" s="14">
        <v>0</v>
      </c>
      <c r="B3" s="155" t="s">
        <v>17</v>
      </c>
      <c r="C3" s="156"/>
      <c r="D3" s="157"/>
      <c r="E3" s="22" t="s">
        <v>18</v>
      </c>
      <c r="F3" s="22" t="str">
        <f>IF('Avant la séance'!F1="","",'Avant la séance'!F1)</f>
        <v/>
      </c>
      <c r="G3" s="22" t="s">
        <v>19</v>
      </c>
      <c r="I3" s="22" t="s">
        <v>19</v>
      </c>
    </row>
    <row r="4" spans="1:10" ht="14.45" x14ac:dyDescent="0.3">
      <c r="A4" s="15">
        <f>IF(E4="zzz","",A3+1)</f>
        <v>1</v>
      </c>
      <c r="B4" s="158"/>
      <c r="C4" s="159"/>
      <c r="D4" s="160"/>
      <c r="E4" s="23"/>
      <c r="F4" s="15">
        <f>IF(E4="zzz","",A3+1)</f>
        <v>1</v>
      </c>
      <c r="G4" s="23" t="str">
        <f>IF(OR(B4&lt;&gt;"",E4=""),"zzz",E4)</f>
        <v>zzz</v>
      </c>
      <c r="H4" s="15">
        <v>1</v>
      </c>
      <c r="I4" s="23" t="s">
        <v>59</v>
      </c>
      <c r="J4" s="15">
        <v>1</v>
      </c>
    </row>
    <row r="5" spans="1:10" ht="14.45" x14ac:dyDescent="0.3">
      <c r="A5" s="15">
        <f t="shared" ref="A5:A43" si="0">IF(E5="zzz","",A4+1)</f>
        <v>2</v>
      </c>
      <c r="B5" s="152"/>
      <c r="C5" s="153"/>
      <c r="D5" s="154"/>
      <c r="E5" s="24"/>
      <c r="F5" s="15">
        <f t="shared" ref="F5:F43" si="1">IF(E5="zzz","",A4+1)</f>
        <v>2</v>
      </c>
      <c r="G5" s="23" t="str">
        <f t="shared" ref="G5:G43" si="2">IF(OR(B5&lt;&gt;"",E5=""),"zzz",E5)</f>
        <v>zzz</v>
      </c>
      <c r="H5" s="15">
        <v>2</v>
      </c>
      <c r="I5" s="23" t="s">
        <v>60</v>
      </c>
      <c r="J5" s="15">
        <v>2</v>
      </c>
    </row>
    <row r="6" spans="1:10" ht="14.45" x14ac:dyDescent="0.3">
      <c r="A6" s="15">
        <f t="shared" si="0"/>
        <v>3</v>
      </c>
      <c r="B6" s="152"/>
      <c r="C6" s="153"/>
      <c r="D6" s="154"/>
      <c r="E6" s="24"/>
      <c r="F6" s="15">
        <f t="shared" si="1"/>
        <v>3</v>
      </c>
      <c r="G6" s="23" t="str">
        <f t="shared" si="2"/>
        <v>zzz</v>
      </c>
      <c r="H6" s="15">
        <v>3</v>
      </c>
      <c r="I6" s="23" t="s">
        <v>61</v>
      </c>
      <c r="J6" s="15">
        <v>3</v>
      </c>
    </row>
    <row r="7" spans="1:10" ht="14.45" x14ac:dyDescent="0.3">
      <c r="A7" s="15">
        <f t="shared" si="0"/>
        <v>4</v>
      </c>
      <c r="B7" s="152"/>
      <c r="C7" s="153"/>
      <c r="D7" s="154"/>
      <c r="E7" s="24"/>
      <c r="F7" s="15">
        <f t="shared" si="1"/>
        <v>4</v>
      </c>
      <c r="G7" s="23" t="str">
        <f t="shared" si="2"/>
        <v>zzz</v>
      </c>
      <c r="H7" s="15">
        <v>4</v>
      </c>
      <c r="I7" s="23" t="s">
        <v>62</v>
      </c>
      <c r="J7" s="15">
        <v>4</v>
      </c>
    </row>
    <row r="8" spans="1:10" ht="14.45" x14ac:dyDescent="0.3">
      <c r="A8" s="15">
        <f t="shared" si="0"/>
        <v>5</v>
      </c>
      <c r="B8" s="152"/>
      <c r="C8" s="153"/>
      <c r="D8" s="154"/>
      <c r="E8" s="24"/>
      <c r="F8" s="15">
        <f t="shared" si="1"/>
        <v>5</v>
      </c>
      <c r="G8" s="23" t="str">
        <f t="shared" si="2"/>
        <v>zzz</v>
      </c>
      <c r="H8" s="15">
        <v>5</v>
      </c>
      <c r="I8" s="23" t="s">
        <v>63</v>
      </c>
      <c r="J8" s="15">
        <v>5</v>
      </c>
    </row>
    <row r="9" spans="1:10" x14ac:dyDescent="0.25">
      <c r="A9" s="15">
        <f t="shared" si="0"/>
        <v>6</v>
      </c>
      <c r="B9" s="152"/>
      <c r="C9" s="153"/>
      <c r="D9" s="154"/>
      <c r="E9" s="24"/>
      <c r="F9" s="15">
        <f t="shared" si="1"/>
        <v>6</v>
      </c>
      <c r="G9" s="23" t="str">
        <f t="shared" si="2"/>
        <v>zzz</v>
      </c>
      <c r="H9" s="15">
        <v>6</v>
      </c>
      <c r="I9" s="23" t="s">
        <v>64</v>
      </c>
      <c r="J9" s="15">
        <v>6</v>
      </c>
    </row>
    <row r="10" spans="1:10" ht="14.45" x14ac:dyDescent="0.3">
      <c r="A10" s="15">
        <f t="shared" si="0"/>
        <v>7</v>
      </c>
      <c r="B10" s="152"/>
      <c r="C10" s="153"/>
      <c r="D10" s="154"/>
      <c r="E10" s="24"/>
      <c r="F10" s="15">
        <f t="shared" si="1"/>
        <v>7</v>
      </c>
      <c r="G10" s="23" t="str">
        <f t="shared" si="2"/>
        <v>zzz</v>
      </c>
      <c r="H10" s="15">
        <v>7</v>
      </c>
      <c r="I10" s="23" t="s">
        <v>65</v>
      </c>
      <c r="J10" s="15">
        <v>7</v>
      </c>
    </row>
    <row r="11" spans="1:10" x14ac:dyDescent="0.25">
      <c r="A11" s="15">
        <f t="shared" si="0"/>
        <v>8</v>
      </c>
      <c r="B11" s="152"/>
      <c r="C11" s="153"/>
      <c r="D11" s="154"/>
      <c r="E11" s="24"/>
      <c r="F11" s="15">
        <f t="shared" si="1"/>
        <v>8</v>
      </c>
      <c r="G11" s="23" t="str">
        <f t="shared" si="2"/>
        <v>zzz</v>
      </c>
      <c r="H11" s="15">
        <v>8</v>
      </c>
      <c r="I11" s="23" t="s">
        <v>66</v>
      </c>
      <c r="J11" s="15">
        <v>8</v>
      </c>
    </row>
    <row r="12" spans="1:10" x14ac:dyDescent="0.25">
      <c r="A12" s="15">
        <f t="shared" si="0"/>
        <v>9</v>
      </c>
      <c r="B12" s="152"/>
      <c r="C12" s="153"/>
      <c r="D12" s="154"/>
      <c r="E12" s="24"/>
      <c r="F12" s="15">
        <f t="shared" si="1"/>
        <v>9</v>
      </c>
      <c r="G12" s="23" t="str">
        <f t="shared" si="2"/>
        <v>zzz</v>
      </c>
      <c r="H12" s="15">
        <v>9</v>
      </c>
      <c r="I12" s="23" t="s">
        <v>67</v>
      </c>
      <c r="J12" s="15">
        <v>9</v>
      </c>
    </row>
    <row r="13" spans="1:10" x14ac:dyDescent="0.25">
      <c r="A13" s="15">
        <f t="shared" si="0"/>
        <v>10</v>
      </c>
      <c r="B13" s="152"/>
      <c r="C13" s="153"/>
      <c r="D13" s="154"/>
      <c r="E13" s="24"/>
      <c r="F13" s="15">
        <f t="shared" si="1"/>
        <v>10</v>
      </c>
      <c r="G13" s="23" t="str">
        <f t="shared" si="2"/>
        <v>zzz</v>
      </c>
      <c r="H13" s="15">
        <v>10</v>
      </c>
      <c r="I13" s="23" t="s">
        <v>68</v>
      </c>
      <c r="J13" s="15">
        <v>10</v>
      </c>
    </row>
    <row r="14" spans="1:10" ht="14.45" x14ac:dyDescent="0.3">
      <c r="A14" s="15">
        <f t="shared" si="0"/>
        <v>11</v>
      </c>
      <c r="B14" s="152"/>
      <c r="C14" s="153"/>
      <c r="D14" s="154"/>
      <c r="E14" s="24"/>
      <c r="F14" s="15">
        <f t="shared" si="1"/>
        <v>11</v>
      </c>
      <c r="G14" s="23" t="str">
        <f t="shared" si="2"/>
        <v>zzz</v>
      </c>
      <c r="H14" s="15">
        <v>11</v>
      </c>
      <c r="I14" s="23" t="s">
        <v>69</v>
      </c>
      <c r="J14" s="15">
        <v>11</v>
      </c>
    </row>
    <row r="15" spans="1:10" x14ac:dyDescent="0.25">
      <c r="A15" s="15">
        <f t="shared" si="0"/>
        <v>12</v>
      </c>
      <c r="B15" s="152"/>
      <c r="C15" s="153"/>
      <c r="D15" s="154"/>
      <c r="E15" s="24"/>
      <c r="F15" s="15">
        <f t="shared" si="1"/>
        <v>12</v>
      </c>
      <c r="G15" s="23" t="str">
        <f t="shared" si="2"/>
        <v>zzz</v>
      </c>
      <c r="H15" s="15">
        <v>12</v>
      </c>
      <c r="I15" s="23" t="s">
        <v>70</v>
      </c>
      <c r="J15" s="15">
        <v>12</v>
      </c>
    </row>
    <row r="16" spans="1:10" x14ac:dyDescent="0.25">
      <c r="A16" s="15">
        <f t="shared" si="0"/>
        <v>13</v>
      </c>
      <c r="B16" s="152"/>
      <c r="C16" s="153"/>
      <c r="D16" s="154"/>
      <c r="E16" s="24"/>
      <c r="F16" s="15">
        <f t="shared" si="1"/>
        <v>13</v>
      </c>
      <c r="G16" s="23" t="str">
        <f t="shared" si="2"/>
        <v>zzz</v>
      </c>
      <c r="H16" s="15">
        <v>13</v>
      </c>
      <c r="I16" s="23" t="s">
        <v>71</v>
      </c>
      <c r="J16" s="15">
        <v>13</v>
      </c>
    </row>
    <row r="17" spans="1:10" x14ac:dyDescent="0.25">
      <c r="A17" s="15">
        <f t="shared" si="0"/>
        <v>14</v>
      </c>
      <c r="B17" s="152"/>
      <c r="C17" s="153"/>
      <c r="D17" s="154"/>
      <c r="E17" s="24"/>
      <c r="F17" s="15">
        <f t="shared" si="1"/>
        <v>14</v>
      </c>
      <c r="G17" s="23" t="str">
        <f t="shared" si="2"/>
        <v>zzz</v>
      </c>
      <c r="H17" s="15">
        <v>14</v>
      </c>
      <c r="I17" s="23" t="s">
        <v>72</v>
      </c>
      <c r="J17" s="15">
        <v>14</v>
      </c>
    </row>
    <row r="18" spans="1:10" x14ac:dyDescent="0.25">
      <c r="A18" s="15">
        <f t="shared" si="0"/>
        <v>15</v>
      </c>
      <c r="B18" s="152"/>
      <c r="C18" s="153"/>
      <c r="D18" s="154"/>
      <c r="E18" s="24"/>
      <c r="F18" s="15">
        <f t="shared" si="1"/>
        <v>15</v>
      </c>
      <c r="G18" s="23" t="str">
        <f t="shared" si="2"/>
        <v>zzz</v>
      </c>
      <c r="H18" s="15">
        <v>15</v>
      </c>
      <c r="I18" s="23" t="s">
        <v>73</v>
      </c>
      <c r="J18" s="15">
        <v>15</v>
      </c>
    </row>
    <row r="19" spans="1:10" x14ac:dyDescent="0.25">
      <c r="A19" s="15">
        <f t="shared" si="0"/>
        <v>16</v>
      </c>
      <c r="B19" s="152"/>
      <c r="C19" s="153"/>
      <c r="D19" s="154"/>
      <c r="E19" s="24"/>
      <c r="F19" s="15">
        <f t="shared" si="1"/>
        <v>16</v>
      </c>
      <c r="G19" s="23" t="str">
        <f t="shared" si="2"/>
        <v>zzz</v>
      </c>
      <c r="H19" s="15">
        <v>16</v>
      </c>
      <c r="I19" s="23" t="s">
        <v>74</v>
      </c>
      <c r="J19" s="15">
        <v>16</v>
      </c>
    </row>
    <row r="20" spans="1:10" x14ac:dyDescent="0.25">
      <c r="A20" s="15">
        <f t="shared" si="0"/>
        <v>17</v>
      </c>
      <c r="B20" s="152"/>
      <c r="C20" s="153"/>
      <c r="D20" s="154"/>
      <c r="E20" s="24"/>
      <c r="F20" s="15">
        <f t="shared" si="1"/>
        <v>17</v>
      </c>
      <c r="G20" s="23" t="str">
        <f t="shared" si="2"/>
        <v>zzz</v>
      </c>
      <c r="H20" s="15">
        <v>17</v>
      </c>
      <c r="I20" s="23" t="s">
        <v>75</v>
      </c>
      <c r="J20" s="15">
        <v>17</v>
      </c>
    </row>
    <row r="21" spans="1:10" x14ac:dyDescent="0.25">
      <c r="A21" s="15">
        <f t="shared" si="0"/>
        <v>18</v>
      </c>
      <c r="B21" s="152"/>
      <c r="C21" s="153"/>
      <c r="D21" s="154"/>
      <c r="E21" s="24"/>
      <c r="F21" s="15">
        <f t="shared" si="1"/>
        <v>18</v>
      </c>
      <c r="G21" s="23" t="str">
        <f t="shared" si="2"/>
        <v>zzz</v>
      </c>
      <c r="H21" s="15">
        <v>18</v>
      </c>
      <c r="I21" s="23" t="s">
        <v>76</v>
      </c>
      <c r="J21" s="15">
        <v>18</v>
      </c>
    </row>
    <row r="22" spans="1:10" x14ac:dyDescent="0.25">
      <c r="A22" s="15">
        <f t="shared" si="0"/>
        <v>19</v>
      </c>
      <c r="B22" s="152"/>
      <c r="C22" s="153"/>
      <c r="D22" s="154"/>
      <c r="E22" s="24"/>
      <c r="F22" s="15">
        <f t="shared" si="1"/>
        <v>19</v>
      </c>
      <c r="G22" s="23" t="str">
        <f t="shared" si="2"/>
        <v>zzz</v>
      </c>
      <c r="H22" s="15">
        <v>19</v>
      </c>
      <c r="I22" s="23" t="s">
        <v>77</v>
      </c>
      <c r="J22" s="15">
        <v>19</v>
      </c>
    </row>
    <row r="23" spans="1:10" x14ac:dyDescent="0.25">
      <c r="A23" s="15">
        <f t="shared" si="0"/>
        <v>20</v>
      </c>
      <c r="B23" s="152"/>
      <c r="C23" s="153"/>
      <c r="D23" s="154"/>
      <c r="E23" s="24"/>
      <c r="F23" s="15">
        <f t="shared" si="1"/>
        <v>20</v>
      </c>
      <c r="G23" s="23" t="str">
        <f t="shared" si="2"/>
        <v>zzz</v>
      </c>
      <c r="H23" s="15">
        <v>20</v>
      </c>
      <c r="I23" s="23" t="s">
        <v>78</v>
      </c>
      <c r="J23" s="15">
        <v>20</v>
      </c>
    </row>
    <row r="24" spans="1:10" x14ac:dyDescent="0.25">
      <c r="A24" s="15">
        <f t="shared" si="0"/>
        <v>21</v>
      </c>
      <c r="B24" s="152"/>
      <c r="C24" s="153"/>
      <c r="D24" s="154"/>
      <c r="E24" s="24"/>
      <c r="F24" s="15">
        <f t="shared" si="1"/>
        <v>21</v>
      </c>
      <c r="G24" s="23" t="str">
        <f t="shared" si="2"/>
        <v>zzz</v>
      </c>
      <c r="H24" s="15">
        <v>21</v>
      </c>
      <c r="I24" s="23" t="s">
        <v>79</v>
      </c>
      <c r="J24" s="15">
        <v>21</v>
      </c>
    </row>
    <row r="25" spans="1:10" x14ac:dyDescent="0.25">
      <c r="A25" s="15">
        <f t="shared" si="0"/>
        <v>22</v>
      </c>
      <c r="B25" s="152"/>
      <c r="C25" s="153"/>
      <c r="D25" s="154"/>
      <c r="E25" s="24"/>
      <c r="F25" s="15">
        <f t="shared" si="1"/>
        <v>22</v>
      </c>
      <c r="G25" s="23" t="str">
        <f t="shared" si="2"/>
        <v>zzz</v>
      </c>
      <c r="H25" s="15">
        <v>22</v>
      </c>
      <c r="I25" s="23" t="s">
        <v>80</v>
      </c>
      <c r="J25" s="15">
        <v>22</v>
      </c>
    </row>
    <row r="26" spans="1:10" x14ac:dyDescent="0.25">
      <c r="A26" s="15">
        <f t="shared" si="0"/>
        <v>23</v>
      </c>
      <c r="B26" s="152"/>
      <c r="C26" s="153"/>
      <c r="D26" s="154"/>
      <c r="E26" s="24"/>
      <c r="F26" s="15">
        <f t="shared" si="1"/>
        <v>23</v>
      </c>
      <c r="G26" s="23" t="str">
        <f t="shared" si="2"/>
        <v>zzz</v>
      </c>
      <c r="H26" s="15">
        <v>23</v>
      </c>
      <c r="I26" s="23" t="s">
        <v>81</v>
      </c>
      <c r="J26" s="15">
        <v>23</v>
      </c>
    </row>
    <row r="27" spans="1:10" x14ac:dyDescent="0.25">
      <c r="A27" s="15">
        <f t="shared" si="0"/>
        <v>24</v>
      </c>
      <c r="B27" s="152"/>
      <c r="C27" s="153"/>
      <c r="D27" s="154"/>
      <c r="E27" s="24"/>
      <c r="F27" s="15">
        <f t="shared" si="1"/>
        <v>24</v>
      </c>
      <c r="G27" s="23" t="str">
        <f t="shared" si="2"/>
        <v>zzz</v>
      </c>
      <c r="H27" s="15">
        <v>24</v>
      </c>
      <c r="I27" s="23" t="s">
        <v>22</v>
      </c>
      <c r="J27" s="15">
        <v>24</v>
      </c>
    </row>
    <row r="28" spans="1:10" x14ac:dyDescent="0.25">
      <c r="A28" s="15">
        <f t="shared" si="0"/>
        <v>25</v>
      </c>
      <c r="B28" s="152"/>
      <c r="C28" s="153"/>
      <c r="D28" s="154"/>
      <c r="E28" s="24"/>
      <c r="F28" s="15">
        <f t="shared" si="1"/>
        <v>25</v>
      </c>
      <c r="G28" s="23" t="str">
        <f t="shared" si="2"/>
        <v>zzz</v>
      </c>
      <c r="H28" s="15">
        <v>25</v>
      </c>
      <c r="I28" s="23" t="s">
        <v>22</v>
      </c>
      <c r="J28" s="15">
        <v>25</v>
      </c>
    </row>
    <row r="29" spans="1:10" x14ac:dyDescent="0.25">
      <c r="A29" s="15">
        <f t="shared" si="0"/>
        <v>26</v>
      </c>
      <c r="B29" s="152"/>
      <c r="C29" s="153"/>
      <c r="D29" s="154"/>
      <c r="E29" s="24"/>
      <c r="F29" s="15">
        <f t="shared" si="1"/>
        <v>26</v>
      </c>
      <c r="G29" s="23" t="str">
        <f t="shared" si="2"/>
        <v>zzz</v>
      </c>
      <c r="H29" s="15">
        <v>26</v>
      </c>
      <c r="I29" s="23" t="s">
        <v>22</v>
      </c>
      <c r="J29" s="15">
        <v>26</v>
      </c>
    </row>
    <row r="30" spans="1:10" x14ac:dyDescent="0.25">
      <c r="A30" s="15">
        <f t="shared" si="0"/>
        <v>27</v>
      </c>
      <c r="B30" s="152"/>
      <c r="C30" s="153"/>
      <c r="D30" s="154"/>
      <c r="E30" s="24"/>
      <c r="F30" s="15">
        <f t="shared" si="1"/>
        <v>27</v>
      </c>
      <c r="G30" s="23" t="str">
        <f t="shared" si="2"/>
        <v>zzz</v>
      </c>
      <c r="H30" s="15">
        <v>27</v>
      </c>
      <c r="I30" s="23" t="s">
        <v>22</v>
      </c>
      <c r="J30" s="15">
        <v>27</v>
      </c>
    </row>
    <row r="31" spans="1:10" x14ac:dyDescent="0.25">
      <c r="A31" s="15">
        <f t="shared" si="0"/>
        <v>28</v>
      </c>
      <c r="B31" s="152"/>
      <c r="C31" s="153"/>
      <c r="D31" s="154"/>
      <c r="E31" s="24"/>
      <c r="F31" s="15">
        <f t="shared" si="1"/>
        <v>28</v>
      </c>
      <c r="G31" s="23" t="str">
        <f t="shared" si="2"/>
        <v>zzz</v>
      </c>
      <c r="H31" s="15">
        <v>28</v>
      </c>
      <c r="I31" s="23" t="s">
        <v>22</v>
      </c>
      <c r="J31" s="15">
        <v>28</v>
      </c>
    </row>
    <row r="32" spans="1:10" x14ac:dyDescent="0.25">
      <c r="A32" s="15">
        <f t="shared" si="0"/>
        <v>29</v>
      </c>
      <c r="B32" s="152"/>
      <c r="C32" s="153"/>
      <c r="D32" s="154"/>
      <c r="E32" s="24"/>
      <c r="F32" s="15">
        <f t="shared" si="1"/>
        <v>29</v>
      </c>
      <c r="G32" s="23" t="str">
        <f t="shared" si="2"/>
        <v>zzz</v>
      </c>
      <c r="H32" s="15">
        <v>29</v>
      </c>
      <c r="I32" s="23" t="s">
        <v>22</v>
      </c>
      <c r="J32" s="15">
        <v>29</v>
      </c>
    </row>
    <row r="33" spans="1:10" x14ac:dyDescent="0.25">
      <c r="A33" s="15">
        <f t="shared" si="0"/>
        <v>30</v>
      </c>
      <c r="B33" s="152"/>
      <c r="C33" s="153"/>
      <c r="D33" s="154"/>
      <c r="E33" s="24"/>
      <c r="F33" s="15">
        <f t="shared" si="1"/>
        <v>30</v>
      </c>
      <c r="G33" s="23" t="str">
        <f t="shared" si="2"/>
        <v>zzz</v>
      </c>
      <c r="H33" s="15">
        <v>30</v>
      </c>
      <c r="I33" s="23" t="s">
        <v>22</v>
      </c>
      <c r="J33" s="15">
        <v>30</v>
      </c>
    </row>
    <row r="34" spans="1:10" x14ac:dyDescent="0.25">
      <c r="A34" s="15">
        <f t="shared" si="0"/>
        <v>31</v>
      </c>
      <c r="B34" s="152"/>
      <c r="C34" s="153"/>
      <c r="D34" s="154"/>
      <c r="E34" s="24"/>
      <c r="F34" s="15">
        <f t="shared" si="1"/>
        <v>31</v>
      </c>
      <c r="G34" s="23" t="str">
        <f t="shared" si="2"/>
        <v>zzz</v>
      </c>
      <c r="H34" s="15">
        <v>31</v>
      </c>
      <c r="I34" s="23" t="s">
        <v>22</v>
      </c>
      <c r="J34" s="15">
        <v>31</v>
      </c>
    </row>
    <row r="35" spans="1:10" x14ac:dyDescent="0.25">
      <c r="A35" s="15">
        <f t="shared" si="0"/>
        <v>32</v>
      </c>
      <c r="B35" s="152"/>
      <c r="C35" s="153"/>
      <c r="D35" s="154"/>
      <c r="E35" s="24"/>
      <c r="F35" s="15">
        <f t="shared" si="1"/>
        <v>32</v>
      </c>
      <c r="G35" s="23" t="str">
        <f t="shared" si="2"/>
        <v>zzz</v>
      </c>
      <c r="H35" s="15">
        <v>32</v>
      </c>
      <c r="I35" s="23" t="s">
        <v>22</v>
      </c>
      <c r="J35" s="15">
        <v>32</v>
      </c>
    </row>
    <row r="36" spans="1:10" x14ac:dyDescent="0.25">
      <c r="A36" s="15">
        <f t="shared" si="0"/>
        <v>33</v>
      </c>
      <c r="B36" s="152"/>
      <c r="C36" s="153"/>
      <c r="D36" s="154"/>
      <c r="E36" s="24"/>
      <c r="F36" s="15">
        <f t="shared" si="1"/>
        <v>33</v>
      </c>
      <c r="G36" s="23" t="str">
        <f t="shared" si="2"/>
        <v>zzz</v>
      </c>
      <c r="H36" s="15">
        <v>33</v>
      </c>
      <c r="I36" s="23" t="s">
        <v>22</v>
      </c>
      <c r="J36" s="15">
        <v>33</v>
      </c>
    </row>
    <row r="37" spans="1:10" x14ac:dyDescent="0.25">
      <c r="A37" s="15">
        <f t="shared" si="0"/>
        <v>34</v>
      </c>
      <c r="B37" s="152"/>
      <c r="C37" s="153"/>
      <c r="D37" s="154"/>
      <c r="E37" s="24"/>
      <c r="F37" s="15">
        <f t="shared" si="1"/>
        <v>34</v>
      </c>
      <c r="G37" s="23" t="str">
        <f t="shared" si="2"/>
        <v>zzz</v>
      </c>
      <c r="H37" s="15">
        <v>34</v>
      </c>
      <c r="I37" s="23" t="s">
        <v>22</v>
      </c>
      <c r="J37" s="15">
        <v>34</v>
      </c>
    </row>
    <row r="38" spans="1:10" x14ac:dyDescent="0.25">
      <c r="A38" s="15">
        <f t="shared" si="0"/>
        <v>35</v>
      </c>
      <c r="B38" s="152"/>
      <c r="C38" s="153"/>
      <c r="D38" s="154"/>
      <c r="E38" s="24"/>
      <c r="F38" s="15">
        <f t="shared" si="1"/>
        <v>35</v>
      </c>
      <c r="G38" s="23" t="str">
        <f t="shared" si="2"/>
        <v>zzz</v>
      </c>
      <c r="H38" s="15">
        <v>35</v>
      </c>
      <c r="I38" s="23" t="s">
        <v>22</v>
      </c>
      <c r="J38" s="15">
        <v>35</v>
      </c>
    </row>
    <row r="39" spans="1:10" x14ac:dyDescent="0.25">
      <c r="A39" s="15">
        <f t="shared" si="0"/>
        <v>36</v>
      </c>
      <c r="B39" s="152"/>
      <c r="C39" s="153"/>
      <c r="D39" s="154"/>
      <c r="E39" s="24"/>
      <c r="F39" s="15">
        <f t="shared" si="1"/>
        <v>36</v>
      </c>
      <c r="G39" s="23" t="str">
        <f t="shared" si="2"/>
        <v>zzz</v>
      </c>
      <c r="H39" s="15">
        <v>36</v>
      </c>
      <c r="I39" s="23" t="s">
        <v>22</v>
      </c>
      <c r="J39" s="15">
        <v>36</v>
      </c>
    </row>
    <row r="40" spans="1:10" x14ac:dyDescent="0.25">
      <c r="A40" s="15">
        <f t="shared" si="0"/>
        <v>37</v>
      </c>
      <c r="B40" s="152"/>
      <c r="C40" s="153"/>
      <c r="D40" s="154"/>
      <c r="E40" s="24"/>
      <c r="F40" s="15">
        <f t="shared" si="1"/>
        <v>37</v>
      </c>
      <c r="G40" s="23" t="str">
        <f t="shared" si="2"/>
        <v>zzz</v>
      </c>
      <c r="H40" s="15">
        <v>37</v>
      </c>
      <c r="I40" s="23" t="s">
        <v>22</v>
      </c>
      <c r="J40" s="15">
        <v>37</v>
      </c>
    </row>
    <row r="41" spans="1:10" x14ac:dyDescent="0.25">
      <c r="A41" s="15">
        <f t="shared" si="0"/>
        <v>38</v>
      </c>
      <c r="B41" s="152"/>
      <c r="C41" s="153"/>
      <c r="D41" s="154"/>
      <c r="E41" s="24"/>
      <c r="F41" s="15">
        <f t="shared" si="1"/>
        <v>38</v>
      </c>
      <c r="G41" s="23" t="str">
        <f t="shared" si="2"/>
        <v>zzz</v>
      </c>
      <c r="H41" s="15">
        <v>38</v>
      </c>
      <c r="I41" s="23" t="s">
        <v>22</v>
      </c>
      <c r="J41" s="15">
        <v>38</v>
      </c>
    </row>
    <row r="42" spans="1:10" x14ac:dyDescent="0.25">
      <c r="A42" s="15">
        <f t="shared" si="0"/>
        <v>39</v>
      </c>
      <c r="B42" s="152"/>
      <c r="C42" s="153"/>
      <c r="D42" s="154"/>
      <c r="E42" s="24"/>
      <c r="F42" s="15">
        <f t="shared" si="1"/>
        <v>39</v>
      </c>
      <c r="G42" s="23" t="str">
        <f t="shared" si="2"/>
        <v>zzz</v>
      </c>
      <c r="H42" s="15">
        <v>39</v>
      </c>
      <c r="I42" s="23" t="s">
        <v>22</v>
      </c>
      <c r="J42" s="15">
        <v>39</v>
      </c>
    </row>
    <row r="43" spans="1:10" x14ac:dyDescent="0.25">
      <c r="A43" s="15">
        <f t="shared" si="0"/>
        <v>40</v>
      </c>
      <c r="B43" s="152"/>
      <c r="C43" s="153"/>
      <c r="D43" s="154"/>
      <c r="E43" s="24"/>
      <c r="F43" s="15">
        <f t="shared" si="1"/>
        <v>40</v>
      </c>
      <c r="G43" s="23" t="str">
        <f t="shared" si="2"/>
        <v>zzz</v>
      </c>
      <c r="H43" s="15">
        <v>40</v>
      </c>
      <c r="I43" s="23" t="s">
        <v>22</v>
      </c>
      <c r="J43" s="15">
        <v>40</v>
      </c>
    </row>
  </sheetData>
  <sheetProtection sheet="1" objects="1" scenarios="1"/>
  <sortState ref="I4:I43">
    <sortCondition ref="I4:I43"/>
  </sortState>
  <mergeCells count="41">
    <mergeCell ref="B14:D14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9:D39"/>
    <mergeCell ref="B40:D40"/>
    <mergeCell ref="B41:D41"/>
    <mergeCell ref="B42:D42"/>
    <mergeCell ref="B43:D43"/>
  </mergeCells>
  <conditionalFormatting sqref="E4:E43">
    <cfRule type="cellIs" dxfId="23" priority="7" operator="equal">
      <formula>"zzz"</formula>
    </cfRule>
  </conditionalFormatting>
  <conditionalFormatting sqref="G4:G43">
    <cfRule type="cellIs" dxfId="22" priority="6" operator="equal">
      <formula>"zzz"</formula>
    </cfRule>
  </conditionalFormatting>
  <conditionalFormatting sqref="I4:I43">
    <cfRule type="cellIs" dxfId="21" priority="5" operator="equal">
      <formula>"zzz"</formula>
    </cfRule>
  </conditionalFormatting>
  <conditionalFormatting sqref="B4:D43">
    <cfRule type="cellIs" dxfId="20" priority="1" operator="equal">
      <formula>""""""</formula>
    </cfRule>
    <cfRule type="cellIs" dxfId="19" priority="3" operator="equal">
      <formula>"Absent(e)"</formula>
    </cfRule>
    <cfRule type="cellIs" dxfId="18" priority="4" operator="equal">
      <formula>"inapte"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</vt:i4>
      </vt:variant>
    </vt:vector>
  </HeadingPairs>
  <TitlesOfParts>
    <vt:vector size="19" baseType="lpstr">
      <vt:lpstr>Accueil</vt:lpstr>
      <vt:lpstr>-</vt:lpstr>
      <vt:lpstr>Explications</vt:lpstr>
      <vt:lpstr>- - -</vt:lpstr>
      <vt:lpstr>Avant la séance</vt:lpstr>
      <vt:lpstr>--</vt:lpstr>
      <vt:lpstr>Paramétrages</vt:lpstr>
      <vt:lpstr>- -</vt:lpstr>
      <vt:lpstr>Débuter la séance</vt:lpstr>
      <vt:lpstr>---</vt:lpstr>
      <vt:lpstr>Tournoi Victoires</vt:lpstr>
      <vt:lpstr>----</vt:lpstr>
      <vt:lpstr>Classement</vt:lpstr>
      <vt:lpstr>-----</vt:lpstr>
      <vt:lpstr>Arch1</vt:lpstr>
      <vt:lpstr>------</vt:lpstr>
      <vt:lpstr>Archives</vt:lpstr>
      <vt:lpstr>Feuil1</vt:lpstr>
      <vt:lpstr>clas</vt:lpstr>
    </vt:vector>
  </TitlesOfParts>
  <Company>Académie de lYon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Tournoi Victoire</dc:title>
  <dc:creator>Eric PANASSIER;François GAAG</dc:creator>
  <cp:lastModifiedBy> François Gaag / Collège Jean Mermoz</cp:lastModifiedBy>
  <cp:revision>1</cp:revision>
  <cp:lastPrinted>2012-01-12T21:14:59Z</cp:lastPrinted>
  <dcterms:created xsi:type="dcterms:W3CDTF">2011-12-02T13:51:15Z</dcterms:created>
  <dcterms:modified xsi:type="dcterms:W3CDTF">2012-02-11T10:42:02Z</dcterms:modified>
  <cp:version>1</cp:version>
</cp:coreProperties>
</file>