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HELETssd\Qsync\GroupeTICE20192020\Formation2020\FormationTICE2018\Excel\2- Calculer des temps\"/>
    </mc:Choice>
  </mc:AlternateContent>
  <bookViews>
    <workbookView xWindow="120" yWindow="120" windowWidth="15180" windowHeight="8835"/>
  </bookViews>
  <sheets>
    <sheet name="saisie" sheetId="1" r:id="rId1"/>
    <sheet name="calcul" sheetId="2" r:id="rId2"/>
  </sheets>
  <calcPr calcId="152511"/>
</workbook>
</file>

<file path=xl/calcChain.xml><?xml version="1.0" encoding="utf-8"?>
<calcChain xmlns="http://schemas.openxmlformats.org/spreadsheetml/2006/main">
  <c r="F6" i="2" l="1"/>
  <c r="M8" i="2" l="1"/>
  <c r="M9" i="2"/>
  <c r="M10" i="2"/>
  <c r="M13" i="2"/>
  <c r="M14" i="2"/>
  <c r="M17" i="2"/>
  <c r="M18" i="2"/>
  <c r="M21" i="2"/>
  <c r="M22" i="2"/>
  <c r="M25" i="2"/>
  <c r="M26" i="2"/>
  <c r="M29" i="2"/>
  <c r="M30" i="2"/>
  <c r="M33" i="2"/>
  <c r="M34" i="2"/>
  <c r="M37" i="2"/>
  <c r="M38" i="2"/>
  <c r="O39" i="2"/>
  <c r="P39" i="2"/>
  <c r="N40" i="2"/>
  <c r="O40" i="2"/>
  <c r="M6" i="2"/>
  <c r="F7" i="2"/>
  <c r="M7" i="2" s="1"/>
  <c r="G7" i="2"/>
  <c r="H7" i="2"/>
  <c r="O7" i="2" s="1"/>
  <c r="I7" i="2"/>
  <c r="P7" i="2" s="1"/>
  <c r="J7" i="2"/>
  <c r="F8" i="2"/>
  <c r="G8" i="2"/>
  <c r="N8" i="2" s="1"/>
  <c r="H8" i="2"/>
  <c r="O8" i="2" s="1"/>
  <c r="I8" i="2"/>
  <c r="P8" i="2" s="1"/>
  <c r="J8" i="2"/>
  <c r="F9" i="2"/>
  <c r="G9" i="2"/>
  <c r="N9" i="2" s="1"/>
  <c r="H9" i="2"/>
  <c r="O9" i="2" s="1"/>
  <c r="I9" i="2"/>
  <c r="J9" i="2"/>
  <c r="F10" i="2"/>
  <c r="G10" i="2"/>
  <c r="N10" i="2" s="1"/>
  <c r="H10" i="2"/>
  <c r="I10" i="2"/>
  <c r="P10" i="2" s="1"/>
  <c r="J10" i="2"/>
  <c r="F11" i="2"/>
  <c r="M11" i="2" s="1"/>
  <c r="G11" i="2"/>
  <c r="H11" i="2"/>
  <c r="O11" i="2" s="1"/>
  <c r="I11" i="2"/>
  <c r="P11" i="2" s="1"/>
  <c r="J11" i="2"/>
  <c r="F12" i="2"/>
  <c r="M12" i="2" s="1"/>
  <c r="G12" i="2"/>
  <c r="N12" i="2" s="1"/>
  <c r="H12" i="2"/>
  <c r="O12" i="2" s="1"/>
  <c r="I12" i="2"/>
  <c r="P12" i="2" s="1"/>
  <c r="J12" i="2"/>
  <c r="F13" i="2"/>
  <c r="G13" i="2"/>
  <c r="N13" i="2" s="1"/>
  <c r="H13" i="2"/>
  <c r="O13" i="2" s="1"/>
  <c r="I13" i="2"/>
  <c r="J13" i="2"/>
  <c r="F14" i="2"/>
  <c r="G14" i="2"/>
  <c r="N14" i="2" s="1"/>
  <c r="H14" i="2"/>
  <c r="I14" i="2"/>
  <c r="P14" i="2" s="1"/>
  <c r="J14" i="2"/>
  <c r="F15" i="2"/>
  <c r="M15" i="2" s="1"/>
  <c r="G15" i="2"/>
  <c r="H15" i="2"/>
  <c r="O15" i="2" s="1"/>
  <c r="I15" i="2"/>
  <c r="P15" i="2" s="1"/>
  <c r="J15" i="2"/>
  <c r="F16" i="2"/>
  <c r="M16" i="2" s="1"/>
  <c r="G16" i="2"/>
  <c r="N16" i="2" s="1"/>
  <c r="H16" i="2"/>
  <c r="O16" i="2" s="1"/>
  <c r="I16" i="2"/>
  <c r="P16" i="2" s="1"/>
  <c r="J16" i="2"/>
  <c r="F17" i="2"/>
  <c r="G17" i="2"/>
  <c r="N17" i="2" s="1"/>
  <c r="H17" i="2"/>
  <c r="O17" i="2" s="1"/>
  <c r="I17" i="2"/>
  <c r="J17" i="2"/>
  <c r="F18" i="2"/>
  <c r="G18" i="2"/>
  <c r="N18" i="2" s="1"/>
  <c r="H18" i="2"/>
  <c r="I18" i="2"/>
  <c r="P18" i="2" s="1"/>
  <c r="J18" i="2"/>
  <c r="F19" i="2"/>
  <c r="M19" i="2" s="1"/>
  <c r="G19" i="2"/>
  <c r="H19" i="2"/>
  <c r="O19" i="2" s="1"/>
  <c r="I19" i="2"/>
  <c r="P19" i="2" s="1"/>
  <c r="J19" i="2"/>
  <c r="F20" i="2"/>
  <c r="M20" i="2" s="1"/>
  <c r="G20" i="2"/>
  <c r="N20" i="2" s="1"/>
  <c r="H20" i="2"/>
  <c r="O20" i="2" s="1"/>
  <c r="I20" i="2"/>
  <c r="P20" i="2" s="1"/>
  <c r="J20" i="2"/>
  <c r="F21" i="2"/>
  <c r="G21" i="2"/>
  <c r="N21" i="2" s="1"/>
  <c r="H21" i="2"/>
  <c r="O21" i="2" s="1"/>
  <c r="I21" i="2"/>
  <c r="J21" i="2"/>
  <c r="F22" i="2"/>
  <c r="G22" i="2"/>
  <c r="N22" i="2" s="1"/>
  <c r="H22" i="2"/>
  <c r="I22" i="2"/>
  <c r="P22" i="2" s="1"/>
  <c r="J22" i="2"/>
  <c r="F23" i="2"/>
  <c r="M23" i="2" s="1"/>
  <c r="G23" i="2"/>
  <c r="N23" i="2" s="1"/>
  <c r="H23" i="2"/>
  <c r="O23" i="2" s="1"/>
  <c r="I23" i="2"/>
  <c r="P23" i="2" s="1"/>
  <c r="J23" i="2"/>
  <c r="F24" i="2"/>
  <c r="M24" i="2" s="1"/>
  <c r="G24" i="2"/>
  <c r="H24" i="2"/>
  <c r="O24" i="2" s="1"/>
  <c r="I24" i="2"/>
  <c r="P24" i="2" s="1"/>
  <c r="J24" i="2"/>
  <c r="F25" i="2"/>
  <c r="G25" i="2"/>
  <c r="N25" i="2" s="1"/>
  <c r="H25" i="2"/>
  <c r="O25" i="2" s="1"/>
  <c r="I25" i="2"/>
  <c r="J25" i="2"/>
  <c r="F26" i="2"/>
  <c r="G26" i="2"/>
  <c r="N26" i="2" s="1"/>
  <c r="H26" i="2"/>
  <c r="I26" i="2"/>
  <c r="J26" i="2"/>
  <c r="F27" i="2"/>
  <c r="M27" i="2" s="1"/>
  <c r="G27" i="2"/>
  <c r="H27" i="2"/>
  <c r="I27" i="2"/>
  <c r="P27" i="2" s="1"/>
  <c r="J27" i="2"/>
  <c r="F28" i="2"/>
  <c r="M28" i="2" s="1"/>
  <c r="G28" i="2"/>
  <c r="H28" i="2"/>
  <c r="O28" i="2" s="1"/>
  <c r="I28" i="2"/>
  <c r="P28" i="2" s="1"/>
  <c r="J28" i="2"/>
  <c r="F29" i="2"/>
  <c r="G29" i="2"/>
  <c r="N29" i="2" s="1"/>
  <c r="H29" i="2"/>
  <c r="O29" i="2" s="1"/>
  <c r="I29" i="2"/>
  <c r="J29" i="2"/>
  <c r="F30" i="2"/>
  <c r="G30" i="2"/>
  <c r="N30" i="2" s="1"/>
  <c r="H30" i="2"/>
  <c r="I30" i="2"/>
  <c r="J30" i="2"/>
  <c r="F31" i="2"/>
  <c r="M31" i="2" s="1"/>
  <c r="G31" i="2"/>
  <c r="H31" i="2"/>
  <c r="I31" i="2"/>
  <c r="P31" i="2" s="1"/>
  <c r="J31" i="2"/>
  <c r="F32" i="2"/>
  <c r="M32" i="2" s="1"/>
  <c r="G32" i="2"/>
  <c r="H32" i="2"/>
  <c r="O32" i="2" s="1"/>
  <c r="I32" i="2"/>
  <c r="P32" i="2" s="1"/>
  <c r="J32" i="2"/>
  <c r="F33" i="2"/>
  <c r="G33" i="2"/>
  <c r="N33" i="2" s="1"/>
  <c r="H33" i="2"/>
  <c r="O33" i="2" s="1"/>
  <c r="I33" i="2"/>
  <c r="J33" i="2"/>
  <c r="F34" i="2"/>
  <c r="G34" i="2"/>
  <c r="N34" i="2" s="1"/>
  <c r="H34" i="2"/>
  <c r="I34" i="2"/>
  <c r="P34" i="2" s="1"/>
  <c r="J34" i="2"/>
  <c r="F35" i="2"/>
  <c r="M35" i="2" s="1"/>
  <c r="G35" i="2"/>
  <c r="N35" i="2" s="1"/>
  <c r="H35" i="2"/>
  <c r="O35" i="2" s="1"/>
  <c r="I35" i="2"/>
  <c r="P35" i="2" s="1"/>
  <c r="J35" i="2"/>
  <c r="F36" i="2"/>
  <c r="M36" i="2" s="1"/>
  <c r="G36" i="2"/>
  <c r="N36" i="2" s="1"/>
  <c r="H36" i="2"/>
  <c r="O36" i="2" s="1"/>
  <c r="I36" i="2"/>
  <c r="P36" i="2" s="1"/>
  <c r="J36" i="2"/>
  <c r="F37" i="2"/>
  <c r="G37" i="2"/>
  <c r="N37" i="2" s="1"/>
  <c r="H37" i="2"/>
  <c r="O37" i="2" s="1"/>
  <c r="I37" i="2"/>
  <c r="P37" i="2" s="1"/>
  <c r="J37" i="2"/>
  <c r="F38" i="2"/>
  <c r="G38" i="2"/>
  <c r="N38" i="2" s="1"/>
  <c r="H38" i="2"/>
  <c r="O38" i="2" s="1"/>
  <c r="I38" i="2"/>
  <c r="P38" i="2" s="1"/>
  <c r="J38" i="2"/>
  <c r="F39" i="2"/>
  <c r="M39" i="2" s="1"/>
  <c r="G39" i="2"/>
  <c r="N39" i="2" s="1"/>
  <c r="H39" i="2"/>
  <c r="I39" i="2"/>
  <c r="J39" i="2"/>
  <c r="Q39" i="2" s="1"/>
  <c r="F40" i="2"/>
  <c r="M40" i="2" s="1"/>
  <c r="G40" i="2"/>
  <c r="H40" i="2"/>
  <c r="I40" i="2"/>
  <c r="P40" i="2" s="1"/>
  <c r="J40" i="2"/>
  <c r="Q40" i="2" s="1"/>
  <c r="G6" i="2"/>
  <c r="N6" i="2" s="1"/>
  <c r="H6" i="2"/>
  <c r="O6" i="2" s="1"/>
  <c r="I6" i="2"/>
  <c r="P6" i="2" s="1"/>
  <c r="J6" i="2"/>
  <c r="C6" i="2"/>
  <c r="C7" i="2"/>
  <c r="C8" i="2"/>
  <c r="C9" i="2"/>
  <c r="C10" i="2"/>
  <c r="A7" i="2"/>
  <c r="B7" i="2"/>
  <c r="A8" i="2"/>
  <c r="B8" i="2"/>
  <c r="A9" i="2"/>
  <c r="B9" i="2"/>
  <c r="A10" i="2"/>
  <c r="B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B6" i="2"/>
  <c r="A6" i="2"/>
  <c r="D40" i="2" l="1"/>
  <c r="S40" i="2"/>
  <c r="T40" i="2"/>
  <c r="V40" i="2"/>
  <c r="W39" i="2"/>
  <c r="D39" i="2"/>
  <c r="U39" i="2" s="1"/>
  <c r="S39" i="2"/>
  <c r="W40" i="2"/>
  <c r="T39" i="2"/>
  <c r="U40" i="2"/>
  <c r="Q35" i="2"/>
  <c r="D35" i="2"/>
  <c r="E35" i="2"/>
  <c r="Q31" i="2"/>
  <c r="D31" i="2"/>
  <c r="Q27" i="2"/>
  <c r="D27" i="2"/>
  <c r="Q23" i="2"/>
  <c r="D23" i="2"/>
  <c r="E23" i="2"/>
  <c r="Q19" i="2"/>
  <c r="D19" i="2"/>
  <c r="Q15" i="2"/>
  <c r="D15" i="2"/>
  <c r="Q11" i="2"/>
  <c r="D11" i="2"/>
  <c r="Q7" i="2"/>
  <c r="D7" i="2"/>
  <c r="Q38" i="2"/>
  <c r="E38" i="2"/>
  <c r="D38" i="2"/>
  <c r="Q34" i="2"/>
  <c r="D34" i="2"/>
  <c r="Q26" i="2"/>
  <c r="D26" i="2"/>
  <c r="Q18" i="2"/>
  <c r="D18" i="2"/>
  <c r="Q10" i="2"/>
  <c r="D10" i="2"/>
  <c r="Q37" i="2"/>
  <c r="E37" i="2"/>
  <c r="D37" i="2"/>
  <c r="Q33" i="2"/>
  <c r="D33" i="2"/>
  <c r="N32" i="2"/>
  <c r="O31" i="2"/>
  <c r="P30" i="2"/>
  <c r="Q29" i="2"/>
  <c r="D29" i="2"/>
  <c r="N28" i="2"/>
  <c r="O27" i="2"/>
  <c r="P26" i="2"/>
  <c r="Q25" i="2"/>
  <c r="D25" i="2"/>
  <c r="N24" i="2"/>
  <c r="Q21" i="2"/>
  <c r="D21" i="2"/>
  <c r="Q17" i="2"/>
  <c r="D17" i="2"/>
  <c r="Q13" i="2"/>
  <c r="D13" i="2"/>
  <c r="Q9" i="2"/>
  <c r="D9" i="2"/>
  <c r="Q30" i="2"/>
  <c r="D30" i="2"/>
  <c r="Q22" i="2"/>
  <c r="D22" i="2"/>
  <c r="Q14" i="2"/>
  <c r="D14" i="2"/>
  <c r="D6" i="2"/>
  <c r="Q6" i="2"/>
  <c r="Q36" i="2"/>
  <c r="E36" i="2"/>
  <c r="D36" i="2"/>
  <c r="O34" i="2"/>
  <c r="P33" i="2"/>
  <c r="Q32" i="2"/>
  <c r="D32" i="2"/>
  <c r="E32" i="2"/>
  <c r="N31" i="2"/>
  <c r="O30" i="2"/>
  <c r="P29" i="2"/>
  <c r="Q28" i="2"/>
  <c r="D28" i="2"/>
  <c r="N27" i="2"/>
  <c r="O26" i="2"/>
  <c r="P25" i="2"/>
  <c r="Q24" i="2"/>
  <c r="D24" i="2"/>
  <c r="O22" i="2"/>
  <c r="P21" i="2"/>
  <c r="Q20" i="2"/>
  <c r="D20" i="2"/>
  <c r="N19" i="2"/>
  <c r="O18" i="2"/>
  <c r="P17" i="2"/>
  <c r="Q16" i="2"/>
  <c r="D16" i="2"/>
  <c r="N15" i="2"/>
  <c r="O14" i="2"/>
  <c r="P13" i="2"/>
  <c r="Q12" i="2"/>
  <c r="D12" i="2"/>
  <c r="N11" i="2"/>
  <c r="O10" i="2"/>
  <c r="P9" i="2"/>
  <c r="Q8" i="2"/>
  <c r="D8" i="2"/>
  <c r="N7" i="2"/>
  <c r="V24" i="2" l="1"/>
  <c r="S24" i="2"/>
  <c r="W24" i="2"/>
  <c r="T24" i="2"/>
  <c r="U24" i="2"/>
  <c r="T30" i="2"/>
  <c r="U30" i="2"/>
  <c r="V30" i="2"/>
  <c r="S30" i="2"/>
  <c r="W30" i="2"/>
  <c r="U37" i="2"/>
  <c r="V37" i="2"/>
  <c r="S37" i="2"/>
  <c r="W37" i="2"/>
  <c r="T37" i="2"/>
  <c r="S19" i="2"/>
  <c r="W19" i="2"/>
  <c r="T19" i="2"/>
  <c r="U19" i="2"/>
  <c r="V19" i="2"/>
  <c r="V8" i="2"/>
  <c r="S8" i="2"/>
  <c r="W8" i="2"/>
  <c r="T8" i="2"/>
  <c r="U8" i="2"/>
  <c r="V28" i="2"/>
  <c r="S28" i="2"/>
  <c r="W28" i="2"/>
  <c r="T28" i="2"/>
  <c r="U28" i="2"/>
  <c r="U13" i="2"/>
  <c r="V13" i="2"/>
  <c r="S13" i="2"/>
  <c r="W13" i="2"/>
  <c r="T13" i="2"/>
  <c r="U21" i="2"/>
  <c r="V21" i="2"/>
  <c r="S21" i="2"/>
  <c r="W21" i="2"/>
  <c r="T21" i="2"/>
  <c r="U29" i="2"/>
  <c r="V29" i="2"/>
  <c r="S29" i="2"/>
  <c r="W29" i="2"/>
  <c r="T29" i="2"/>
  <c r="T18" i="2"/>
  <c r="U18" i="2"/>
  <c r="V18" i="2"/>
  <c r="W18" i="2"/>
  <c r="S18" i="2"/>
  <c r="T34" i="2"/>
  <c r="U34" i="2"/>
  <c r="V34" i="2"/>
  <c r="W34" i="2"/>
  <c r="S34" i="2"/>
  <c r="S27" i="2"/>
  <c r="E27" i="2" s="1"/>
  <c r="W27" i="2"/>
  <c r="T27" i="2"/>
  <c r="U27" i="2"/>
  <c r="V27" i="2"/>
  <c r="V39" i="2"/>
  <c r="V12" i="2"/>
  <c r="S12" i="2"/>
  <c r="W12" i="2"/>
  <c r="T12" i="2"/>
  <c r="U12" i="2"/>
  <c r="T22" i="2"/>
  <c r="U22" i="2"/>
  <c r="V22" i="2"/>
  <c r="S22" i="2"/>
  <c r="W22" i="2"/>
  <c r="U33" i="2"/>
  <c r="V33" i="2"/>
  <c r="S33" i="2"/>
  <c r="W33" i="2"/>
  <c r="T33" i="2"/>
  <c r="S7" i="2"/>
  <c r="W7" i="2"/>
  <c r="T7" i="2"/>
  <c r="V7" i="2"/>
  <c r="U7" i="2"/>
  <c r="S15" i="2"/>
  <c r="W15" i="2"/>
  <c r="T15" i="2"/>
  <c r="U15" i="2"/>
  <c r="V15" i="2"/>
  <c r="S35" i="2"/>
  <c r="W35" i="2"/>
  <c r="T35" i="2"/>
  <c r="U35" i="2"/>
  <c r="V35" i="2"/>
  <c r="E40" i="2"/>
  <c r="V20" i="2"/>
  <c r="S20" i="2"/>
  <c r="W20" i="2"/>
  <c r="T20" i="2"/>
  <c r="U20" i="2"/>
  <c r="T14" i="2"/>
  <c r="U14" i="2"/>
  <c r="V14" i="2"/>
  <c r="S14" i="2"/>
  <c r="W14" i="2"/>
  <c r="U25" i="2"/>
  <c r="V25" i="2"/>
  <c r="S25" i="2"/>
  <c r="W25" i="2"/>
  <c r="T25" i="2"/>
  <c r="S11" i="2"/>
  <c r="E11" i="2" s="1"/>
  <c r="W11" i="2"/>
  <c r="T11" i="2"/>
  <c r="U11" i="2"/>
  <c r="V11" i="2"/>
  <c r="E39" i="2"/>
  <c r="V16" i="2"/>
  <c r="S16" i="2"/>
  <c r="W16" i="2"/>
  <c r="T16" i="2"/>
  <c r="U16" i="2"/>
  <c r="V32" i="2"/>
  <c r="S32" i="2"/>
  <c r="W32" i="2"/>
  <c r="T32" i="2"/>
  <c r="U32" i="2"/>
  <c r="V36" i="2"/>
  <c r="S36" i="2"/>
  <c r="W36" i="2"/>
  <c r="T36" i="2"/>
  <c r="U36" i="2"/>
  <c r="T6" i="2"/>
  <c r="S6" i="2"/>
  <c r="U6" i="2"/>
  <c r="V6" i="2"/>
  <c r="W6" i="2"/>
  <c r="U9" i="2"/>
  <c r="V9" i="2"/>
  <c r="S9" i="2"/>
  <c r="E9" i="2" s="1"/>
  <c r="W9" i="2"/>
  <c r="T9" i="2"/>
  <c r="U17" i="2"/>
  <c r="V17" i="2"/>
  <c r="S17" i="2"/>
  <c r="W17" i="2"/>
  <c r="T17" i="2"/>
  <c r="T10" i="2"/>
  <c r="U10" i="2"/>
  <c r="V10" i="2"/>
  <c r="S10" i="2"/>
  <c r="W10" i="2"/>
  <c r="T26" i="2"/>
  <c r="U26" i="2"/>
  <c r="V26" i="2"/>
  <c r="S26" i="2"/>
  <c r="E26" i="2" s="1"/>
  <c r="W26" i="2"/>
  <c r="T38" i="2"/>
  <c r="U38" i="2"/>
  <c r="V38" i="2"/>
  <c r="S38" i="2"/>
  <c r="W38" i="2"/>
  <c r="S23" i="2"/>
  <c r="W23" i="2"/>
  <c r="T23" i="2"/>
  <c r="U23" i="2"/>
  <c r="V23" i="2"/>
  <c r="S31" i="2"/>
  <c r="E31" i="2" s="1"/>
  <c r="W31" i="2"/>
  <c r="T31" i="2"/>
  <c r="U31" i="2"/>
  <c r="V31" i="2"/>
  <c r="E19" i="2" l="1"/>
  <c r="E10" i="2"/>
  <c r="E16" i="2"/>
  <c r="E12" i="2"/>
  <c r="E34" i="2"/>
  <c r="E29" i="2"/>
  <c r="E28" i="2"/>
  <c r="E6" i="2"/>
  <c r="E20" i="2"/>
  <c r="E15" i="2"/>
  <c r="E33" i="2"/>
  <c r="E22" i="2"/>
  <c r="E18" i="2"/>
  <c r="E21" i="2"/>
  <c r="E8" i="2"/>
  <c r="E24" i="2"/>
  <c r="E17" i="2"/>
  <c r="E25" i="2"/>
  <c r="E14" i="2"/>
  <c r="E7" i="2"/>
  <c r="E13" i="2"/>
  <c r="E30" i="2"/>
</calcChain>
</file>

<file path=xl/sharedStrings.xml><?xml version="1.0" encoding="utf-8"?>
<sst xmlns="http://schemas.openxmlformats.org/spreadsheetml/2006/main" count="106" uniqueCount="71">
  <si>
    <t>CALCUL DES TEMPS</t>
  </si>
  <si>
    <t xml:space="preserve">NOM  </t>
  </si>
  <si>
    <t>PRENON</t>
  </si>
  <si>
    <t>sexe</t>
  </si>
  <si>
    <t>CELLIER</t>
  </si>
  <si>
    <t>M</t>
  </si>
  <si>
    <t>F</t>
  </si>
  <si>
    <t>TEMPS DE PASSAGE</t>
  </si>
  <si>
    <t>TEMPS A CHAQUE TOUR</t>
  </si>
  <si>
    <t>TEMPS MOYEN</t>
  </si>
  <si>
    <t>ECARTS</t>
  </si>
  <si>
    <t>ACHOUR</t>
  </si>
  <si>
    <t>Fouad</t>
  </si>
  <si>
    <t>ADAMO</t>
  </si>
  <si>
    <t>Lola Suzy Hortense</t>
  </si>
  <si>
    <t>BEGIN</t>
  </si>
  <si>
    <t>BERTHON</t>
  </si>
  <si>
    <t>Olivia</t>
  </si>
  <si>
    <t>BROSSARD</t>
  </si>
  <si>
    <t>Mickaël</t>
  </si>
  <si>
    <t>BRU</t>
  </si>
  <si>
    <t>Jonathan</t>
  </si>
  <si>
    <t>BRUNY</t>
  </si>
  <si>
    <t>BUTTAUD</t>
  </si>
  <si>
    <t>FAURE</t>
  </si>
  <si>
    <t>GENEVOIS</t>
  </si>
  <si>
    <t>INZIRILLO</t>
  </si>
  <si>
    <t>Raphaël</t>
  </si>
  <si>
    <t>JOGUET</t>
  </si>
  <si>
    <t>Priscilla</t>
  </si>
  <si>
    <t>KEBBECH</t>
  </si>
  <si>
    <t>LEGON</t>
  </si>
  <si>
    <t>LLORENS</t>
  </si>
  <si>
    <t>LUCI</t>
  </si>
  <si>
    <t>MARTIN</t>
  </si>
  <si>
    <t>MASMEJEAN</t>
  </si>
  <si>
    <t>PALLANCHON</t>
  </si>
  <si>
    <t>Kévin</t>
  </si>
  <si>
    <t>PATENOTTE</t>
  </si>
  <si>
    <t>RICHARD</t>
  </si>
  <si>
    <t>RIO</t>
  </si>
  <si>
    <t>SOARES</t>
  </si>
  <si>
    <t>Marina</t>
  </si>
  <si>
    <t>TIRCHI</t>
  </si>
  <si>
    <t>Amel</t>
  </si>
  <si>
    <t>TOUCHE-FONTAINE</t>
  </si>
  <si>
    <t>TREDEZ</t>
  </si>
  <si>
    <t>VERZIER</t>
  </si>
  <si>
    <t>Julien Clément</t>
  </si>
  <si>
    <t>VILLAND</t>
  </si>
  <si>
    <t>Romain</t>
  </si>
  <si>
    <t>COURSE 1000M</t>
  </si>
  <si>
    <t xml:space="preserve">Lola </t>
  </si>
  <si>
    <t xml:space="preserve">Julien </t>
  </si>
  <si>
    <t xml:space="preserve">Charline </t>
  </si>
  <si>
    <t xml:space="preserve"> Marine</t>
  </si>
  <si>
    <t>Chahira</t>
  </si>
  <si>
    <t xml:space="preserve"> Julia</t>
  </si>
  <si>
    <t>Christelle</t>
  </si>
  <si>
    <t xml:space="preserve"> Sophie</t>
  </si>
  <si>
    <t>Marie</t>
  </si>
  <si>
    <t>Emilie</t>
  </si>
  <si>
    <t>Virginie</t>
  </si>
  <si>
    <t>Albert</t>
  </si>
  <si>
    <t xml:space="preserve"> Charles</t>
  </si>
  <si>
    <t>Didier</t>
  </si>
  <si>
    <t>Paul Marie</t>
  </si>
  <si>
    <t>Alexandre</t>
  </si>
  <si>
    <t xml:space="preserve"> Hugo</t>
  </si>
  <si>
    <t>André</t>
  </si>
  <si>
    <t xml:space="preserve"> MOYENNE
DES
ECARTS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</si>
</sst>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4"/>
      <color indexed="8"/>
      <name val="Arial"/>
      <family val="2"/>
    </font>
    <font>
      <sz val="10"/>
      <name val="Arial"/>
      <family val="2"/>
    </font>
    <font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5" fontId="0" fillId="0" borderId="6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5" fontId="6" fillId="0" borderId="6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5" fontId="0" fillId="0" borderId="0" xfId="0" applyNumberFormat="1" applyBorder="1" applyAlignment="1">
      <alignment horizontal="center" vertical="center"/>
    </xf>
    <xf numFmtId="45" fontId="0" fillId="0" borderId="6" xfId="0" quotePrefix="1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workbookViewId="0">
      <selection activeCell="K6" sqref="K6"/>
    </sheetView>
  </sheetViews>
  <sheetFormatPr baseColWidth="10" defaultRowHeight="12.75" x14ac:dyDescent="0.2"/>
  <cols>
    <col min="1" max="1" width="16.28515625" style="2" customWidth="1"/>
    <col min="2" max="2" width="18.140625" style="2" customWidth="1"/>
    <col min="3" max="3" width="6.140625" style="2" customWidth="1"/>
    <col min="4" max="8" width="5" style="2" customWidth="1"/>
    <col min="9" max="16384" width="11.42578125" style="2"/>
  </cols>
  <sheetData>
    <row r="1" spans="1:8" x14ac:dyDescent="0.2">
      <c r="A1" s="2" t="s">
        <v>51</v>
      </c>
    </row>
    <row r="2" spans="1:8" x14ac:dyDescent="0.2">
      <c r="A2" s="2" t="s">
        <v>0</v>
      </c>
    </row>
    <row r="4" spans="1:8" ht="13.5" thickBot="1" x14ac:dyDescent="0.25"/>
    <row r="5" spans="1:8" ht="18.75" thickBot="1" x14ac:dyDescent="0.25">
      <c r="A5" s="21" t="s">
        <v>1</v>
      </c>
      <c r="B5" s="21" t="s">
        <v>2</v>
      </c>
      <c r="C5" s="7" t="s">
        <v>3</v>
      </c>
      <c r="D5" s="11">
        <v>200</v>
      </c>
      <c r="E5" s="11">
        <v>400</v>
      </c>
      <c r="F5" s="11">
        <v>600</v>
      </c>
      <c r="G5" s="11">
        <v>800</v>
      </c>
      <c r="H5" s="11">
        <v>1000</v>
      </c>
    </row>
    <row r="6" spans="1:8" ht="13.5" thickBot="1" x14ac:dyDescent="0.25">
      <c r="A6" s="22" t="s">
        <v>11</v>
      </c>
      <c r="B6" s="20" t="s">
        <v>53</v>
      </c>
      <c r="C6" s="8" t="s">
        <v>5</v>
      </c>
      <c r="D6" s="19">
        <v>50</v>
      </c>
      <c r="E6" s="19">
        <v>142</v>
      </c>
      <c r="F6" s="19">
        <v>251</v>
      </c>
      <c r="G6" s="19">
        <v>417</v>
      </c>
      <c r="H6" s="19">
        <v>529</v>
      </c>
    </row>
    <row r="7" spans="1:8" ht="13.5" thickBot="1" x14ac:dyDescent="0.25">
      <c r="A7" s="5" t="s">
        <v>13</v>
      </c>
      <c r="B7" s="6" t="s">
        <v>62</v>
      </c>
      <c r="C7" s="9" t="s">
        <v>6</v>
      </c>
      <c r="D7" s="19">
        <v>103</v>
      </c>
      <c r="E7" s="19">
        <v>211</v>
      </c>
      <c r="F7" s="19">
        <v>330</v>
      </c>
      <c r="G7" s="19">
        <v>446</v>
      </c>
      <c r="H7" s="19">
        <v>600</v>
      </c>
    </row>
    <row r="8" spans="1:8" ht="13.5" thickBot="1" x14ac:dyDescent="0.25">
      <c r="A8" s="22" t="s">
        <v>15</v>
      </c>
      <c r="B8" s="20" t="s">
        <v>19</v>
      </c>
      <c r="C8" s="9" t="s">
        <v>5</v>
      </c>
      <c r="D8" s="19">
        <v>100</v>
      </c>
      <c r="E8" s="19">
        <v>202</v>
      </c>
      <c r="F8" s="19">
        <v>303</v>
      </c>
      <c r="G8" s="19">
        <v>402</v>
      </c>
      <c r="H8" s="19">
        <v>502</v>
      </c>
    </row>
    <row r="9" spans="1:8" ht="13.5" thickBot="1" x14ac:dyDescent="0.25">
      <c r="A9" s="5" t="s">
        <v>16</v>
      </c>
      <c r="B9" s="6" t="s">
        <v>52</v>
      </c>
      <c r="C9" s="9" t="s">
        <v>6</v>
      </c>
      <c r="D9" s="19">
        <v>105</v>
      </c>
      <c r="E9" s="19">
        <v>210</v>
      </c>
      <c r="F9" s="19">
        <v>436</v>
      </c>
      <c r="G9" s="19">
        <v>554</v>
      </c>
      <c r="H9" s="19">
        <v>715</v>
      </c>
    </row>
    <row r="10" spans="1:8" ht="13.5" thickBot="1" x14ac:dyDescent="0.25">
      <c r="A10" s="22" t="s">
        <v>18</v>
      </c>
      <c r="B10" s="20" t="s">
        <v>21</v>
      </c>
      <c r="C10" s="9" t="s">
        <v>5</v>
      </c>
      <c r="D10" s="19">
        <v>117</v>
      </c>
      <c r="E10" s="19">
        <v>248</v>
      </c>
      <c r="F10" s="19">
        <v>407</v>
      </c>
      <c r="G10" s="19">
        <v>620</v>
      </c>
      <c r="H10" s="19">
        <v>840</v>
      </c>
    </row>
    <row r="11" spans="1:8" ht="13.5" thickBot="1" x14ac:dyDescent="0.25">
      <c r="A11" s="5" t="s">
        <v>20</v>
      </c>
      <c r="B11" s="6" t="s">
        <v>69</v>
      </c>
      <c r="C11" s="9" t="s">
        <v>5</v>
      </c>
      <c r="D11" s="19">
        <v>101</v>
      </c>
      <c r="E11" s="19">
        <v>220</v>
      </c>
      <c r="F11" s="19">
        <v>357</v>
      </c>
      <c r="G11" s="19">
        <v>524</v>
      </c>
      <c r="H11" s="19">
        <v>659</v>
      </c>
    </row>
    <row r="12" spans="1:8" ht="13.5" thickBot="1" x14ac:dyDescent="0.25">
      <c r="A12" s="22" t="s">
        <v>22</v>
      </c>
      <c r="B12" s="20" t="s">
        <v>68</v>
      </c>
      <c r="C12" s="9" t="s">
        <v>5</v>
      </c>
      <c r="D12" s="19">
        <v>101</v>
      </c>
      <c r="E12" s="19">
        <v>200</v>
      </c>
      <c r="F12" s="19">
        <v>309</v>
      </c>
      <c r="G12" s="19">
        <v>412</v>
      </c>
      <c r="H12" s="19">
        <v>508</v>
      </c>
    </row>
    <row r="13" spans="1:8" ht="13.5" thickBot="1" x14ac:dyDescent="0.25">
      <c r="A13" s="5" t="s">
        <v>23</v>
      </c>
      <c r="B13" s="6" t="s">
        <v>67</v>
      </c>
      <c r="C13" s="9" t="s">
        <v>5</v>
      </c>
      <c r="D13" s="19">
        <v>100</v>
      </c>
      <c r="E13" s="19">
        <v>203</v>
      </c>
      <c r="F13" s="19">
        <v>312</v>
      </c>
      <c r="G13" s="19">
        <v>412</v>
      </c>
      <c r="H13" s="19">
        <v>554</v>
      </c>
    </row>
    <row r="14" spans="1:8" ht="13.5" thickBot="1" x14ac:dyDescent="0.25">
      <c r="A14" s="22" t="s">
        <v>4</v>
      </c>
      <c r="B14" s="20" t="s">
        <v>17</v>
      </c>
      <c r="C14" s="9" t="s">
        <v>6</v>
      </c>
      <c r="D14" s="19">
        <v>100</v>
      </c>
      <c r="E14" s="19">
        <v>205</v>
      </c>
      <c r="F14" s="19">
        <v>308</v>
      </c>
      <c r="G14" s="19">
        <v>412</v>
      </c>
      <c r="H14" s="19">
        <v>517</v>
      </c>
    </row>
    <row r="15" spans="1:8" ht="13.5" thickBot="1" x14ac:dyDescent="0.25">
      <c r="A15" s="5" t="s">
        <v>24</v>
      </c>
      <c r="B15" s="6" t="s">
        <v>55</v>
      </c>
      <c r="C15" s="9" t="s">
        <v>6</v>
      </c>
      <c r="D15" s="19">
        <v>102</v>
      </c>
      <c r="E15" s="19">
        <v>218</v>
      </c>
      <c r="F15" s="19">
        <v>343</v>
      </c>
      <c r="G15" s="19">
        <v>452</v>
      </c>
      <c r="H15" s="19">
        <v>619</v>
      </c>
    </row>
    <row r="16" spans="1:8" ht="13.5" thickBot="1" x14ac:dyDescent="0.25">
      <c r="A16" s="22" t="s">
        <v>25</v>
      </c>
      <c r="B16" s="20" t="s">
        <v>27</v>
      </c>
      <c r="C16" s="9" t="s">
        <v>5</v>
      </c>
      <c r="D16" s="19">
        <v>57</v>
      </c>
      <c r="E16" s="19">
        <v>201</v>
      </c>
      <c r="F16" s="19">
        <v>301</v>
      </c>
      <c r="G16" s="19">
        <v>401</v>
      </c>
      <c r="H16" s="19">
        <v>501</v>
      </c>
    </row>
    <row r="17" spans="1:8" ht="13.5" thickBot="1" x14ac:dyDescent="0.25">
      <c r="A17" s="5" t="s">
        <v>26</v>
      </c>
      <c r="B17" s="6" t="s">
        <v>66</v>
      </c>
      <c r="C17" s="9" t="s">
        <v>5</v>
      </c>
      <c r="D17" s="19">
        <v>100</v>
      </c>
      <c r="E17" s="19">
        <v>205</v>
      </c>
      <c r="F17" s="19">
        <v>324</v>
      </c>
      <c r="G17" s="19">
        <v>428</v>
      </c>
      <c r="H17" s="19">
        <v>534</v>
      </c>
    </row>
    <row r="18" spans="1:8" ht="13.5" thickBot="1" x14ac:dyDescent="0.25">
      <c r="A18" s="22" t="s">
        <v>28</v>
      </c>
      <c r="B18" s="20" t="s">
        <v>54</v>
      </c>
      <c r="C18" s="9" t="s">
        <v>6</v>
      </c>
      <c r="D18" s="19">
        <v>59</v>
      </c>
      <c r="E18" s="19">
        <v>209</v>
      </c>
      <c r="F18" s="19">
        <v>328</v>
      </c>
      <c r="G18" s="19">
        <v>441</v>
      </c>
      <c r="H18" s="19">
        <v>557</v>
      </c>
    </row>
    <row r="19" spans="1:8" ht="13.5" thickBot="1" x14ac:dyDescent="0.25">
      <c r="A19" s="5" t="s">
        <v>30</v>
      </c>
      <c r="B19" s="6" t="s">
        <v>29</v>
      </c>
      <c r="C19" s="9" t="s">
        <v>6</v>
      </c>
      <c r="D19" s="19">
        <v>117</v>
      </c>
      <c r="E19" s="19">
        <v>249</v>
      </c>
      <c r="F19" s="19">
        <v>420</v>
      </c>
      <c r="G19" s="19">
        <v>628</v>
      </c>
      <c r="H19" s="19">
        <v>838</v>
      </c>
    </row>
    <row r="20" spans="1:8" ht="13.5" thickBot="1" x14ac:dyDescent="0.25">
      <c r="A20" s="22" t="s">
        <v>31</v>
      </c>
      <c r="B20" s="20" t="s">
        <v>65</v>
      </c>
      <c r="C20" s="9" t="s">
        <v>5</v>
      </c>
      <c r="D20" s="19">
        <v>100</v>
      </c>
      <c r="E20" s="19">
        <v>200</v>
      </c>
      <c r="F20" s="19">
        <v>310</v>
      </c>
      <c r="G20" s="19">
        <v>412</v>
      </c>
      <c r="H20" s="19">
        <v>513</v>
      </c>
    </row>
    <row r="21" spans="1:8" ht="13.5" thickBot="1" x14ac:dyDescent="0.25">
      <c r="A21" s="5" t="s">
        <v>32</v>
      </c>
      <c r="B21" s="6" t="s">
        <v>56</v>
      </c>
      <c r="C21" s="9" t="s">
        <v>6</v>
      </c>
      <c r="D21" s="19">
        <v>100</v>
      </c>
      <c r="E21" s="19">
        <v>208</v>
      </c>
      <c r="F21" s="19">
        <v>328</v>
      </c>
      <c r="G21" s="19">
        <v>448</v>
      </c>
      <c r="H21" s="19">
        <v>614</v>
      </c>
    </row>
    <row r="22" spans="1:8" ht="13.5" thickBot="1" x14ac:dyDescent="0.25">
      <c r="A22" s="22" t="s">
        <v>33</v>
      </c>
      <c r="B22" s="20" t="s">
        <v>57</v>
      </c>
      <c r="C22" s="9" t="s">
        <v>6</v>
      </c>
      <c r="D22" s="19">
        <v>112</v>
      </c>
      <c r="E22" s="19">
        <v>230</v>
      </c>
      <c r="F22" s="19">
        <v>356</v>
      </c>
      <c r="G22" s="19">
        <v>528</v>
      </c>
      <c r="H22" s="19">
        <v>654</v>
      </c>
    </row>
    <row r="23" spans="1:8" ht="13.5" thickBot="1" x14ac:dyDescent="0.25">
      <c r="A23" s="5" t="s">
        <v>34</v>
      </c>
      <c r="B23" s="6" t="s">
        <v>37</v>
      </c>
      <c r="C23" s="9" t="s">
        <v>5</v>
      </c>
      <c r="D23" s="19"/>
      <c r="E23" s="19"/>
      <c r="F23" s="19"/>
      <c r="G23" s="19"/>
      <c r="H23" s="19"/>
    </row>
    <row r="24" spans="1:8" ht="13.5" thickBot="1" x14ac:dyDescent="0.25">
      <c r="A24" s="22" t="s">
        <v>35</v>
      </c>
      <c r="B24" s="20" t="s">
        <v>58</v>
      </c>
      <c r="C24" s="9" t="s">
        <v>6</v>
      </c>
      <c r="D24" s="19">
        <v>100</v>
      </c>
      <c r="E24" s="19">
        <v>208</v>
      </c>
      <c r="F24" s="19">
        <v>328</v>
      </c>
      <c r="G24" s="19">
        <v>448</v>
      </c>
      <c r="H24" s="19">
        <v>614</v>
      </c>
    </row>
    <row r="25" spans="1:8" ht="13.5" thickBot="1" x14ac:dyDescent="0.25">
      <c r="A25" s="5" t="s">
        <v>36</v>
      </c>
      <c r="B25" s="6" t="s">
        <v>64</v>
      </c>
      <c r="C25" s="9" t="s">
        <v>5</v>
      </c>
      <c r="D25" s="19">
        <v>54</v>
      </c>
      <c r="E25" s="19">
        <v>157</v>
      </c>
      <c r="F25" s="19">
        <v>308</v>
      </c>
      <c r="G25" s="19">
        <v>411</v>
      </c>
      <c r="H25" s="19">
        <v>510</v>
      </c>
    </row>
    <row r="26" spans="1:8" ht="13.5" thickBot="1" x14ac:dyDescent="0.25">
      <c r="A26" s="22" t="s">
        <v>38</v>
      </c>
      <c r="B26" s="20" t="s">
        <v>63</v>
      </c>
      <c r="C26" s="9" t="s">
        <v>5</v>
      </c>
      <c r="D26" s="19">
        <v>57</v>
      </c>
      <c r="E26" s="19">
        <v>157</v>
      </c>
      <c r="F26" s="19">
        <v>256</v>
      </c>
      <c r="G26" s="19">
        <v>356</v>
      </c>
      <c r="H26" s="19">
        <v>458</v>
      </c>
    </row>
    <row r="27" spans="1:8" ht="13.5" thickBot="1" x14ac:dyDescent="0.25">
      <c r="A27" s="5" t="s">
        <v>39</v>
      </c>
      <c r="B27" s="6" t="s">
        <v>59</v>
      </c>
      <c r="C27" s="9" t="s">
        <v>6</v>
      </c>
      <c r="D27" s="19">
        <v>58</v>
      </c>
      <c r="E27" s="19">
        <v>200</v>
      </c>
      <c r="F27" s="19">
        <v>311</v>
      </c>
      <c r="G27" s="19">
        <v>417</v>
      </c>
      <c r="H27" s="19">
        <v>524</v>
      </c>
    </row>
    <row r="28" spans="1:8" ht="13.5" thickBot="1" x14ac:dyDescent="0.25">
      <c r="A28" s="22" t="s">
        <v>40</v>
      </c>
      <c r="B28" s="20" t="s">
        <v>60</v>
      </c>
      <c r="C28" s="9" t="s">
        <v>6</v>
      </c>
      <c r="D28" s="19">
        <v>112</v>
      </c>
      <c r="E28" s="19">
        <v>223</v>
      </c>
      <c r="F28" s="19">
        <v>334</v>
      </c>
      <c r="G28" s="19">
        <v>448</v>
      </c>
      <c r="H28" s="19">
        <v>605</v>
      </c>
    </row>
    <row r="29" spans="1:8" ht="13.5" thickBot="1" x14ac:dyDescent="0.25">
      <c r="A29" s="5" t="s">
        <v>41</v>
      </c>
      <c r="B29" s="6" t="s">
        <v>61</v>
      </c>
      <c r="C29" s="9" t="s">
        <v>6</v>
      </c>
      <c r="D29" s="19">
        <v>100</v>
      </c>
      <c r="E29" s="19">
        <v>206</v>
      </c>
      <c r="F29" s="19">
        <v>314</v>
      </c>
      <c r="G29" s="19">
        <v>420</v>
      </c>
      <c r="H29" s="19">
        <v>526</v>
      </c>
    </row>
    <row r="30" spans="1:8" ht="13.5" thickBot="1" x14ac:dyDescent="0.25">
      <c r="A30" s="22" t="s">
        <v>43</v>
      </c>
      <c r="B30" s="20" t="s">
        <v>42</v>
      </c>
      <c r="C30" s="9" t="s">
        <v>6</v>
      </c>
      <c r="D30" s="19">
        <v>102</v>
      </c>
      <c r="E30" s="19">
        <v>207</v>
      </c>
      <c r="F30" s="19">
        <v>317</v>
      </c>
      <c r="G30" s="19">
        <v>423</v>
      </c>
      <c r="H30" s="19">
        <v>532</v>
      </c>
    </row>
    <row r="31" spans="1:8" ht="13.5" thickBot="1" x14ac:dyDescent="0.25">
      <c r="A31" s="5" t="s">
        <v>45</v>
      </c>
      <c r="B31" s="6" t="s">
        <v>48</v>
      </c>
      <c r="C31" s="9" t="s">
        <v>5</v>
      </c>
      <c r="D31" s="19">
        <v>103</v>
      </c>
      <c r="E31" s="19">
        <v>220</v>
      </c>
      <c r="F31" s="19">
        <v>355</v>
      </c>
      <c r="G31" s="19">
        <v>523</v>
      </c>
      <c r="H31" s="19">
        <v>700</v>
      </c>
    </row>
    <row r="32" spans="1:8" ht="13.5" thickBot="1" x14ac:dyDescent="0.25">
      <c r="A32" s="22" t="s">
        <v>46</v>
      </c>
      <c r="B32" s="20" t="s">
        <v>44</v>
      </c>
      <c r="C32" s="9" t="s">
        <v>6</v>
      </c>
      <c r="D32" s="19">
        <v>112</v>
      </c>
      <c r="E32" s="19">
        <v>235</v>
      </c>
      <c r="F32" s="19">
        <v>420</v>
      </c>
      <c r="G32" s="19">
        <v>628</v>
      </c>
      <c r="H32" s="19"/>
    </row>
    <row r="33" spans="1:8" ht="13.5" thickBot="1" x14ac:dyDescent="0.25">
      <c r="A33" s="5" t="s">
        <v>47</v>
      </c>
      <c r="B33" s="6" t="s">
        <v>50</v>
      </c>
      <c r="C33" s="9" t="s">
        <v>5</v>
      </c>
      <c r="D33" s="19">
        <v>56</v>
      </c>
      <c r="E33" s="19">
        <v>157</v>
      </c>
      <c r="F33" s="19">
        <v>301</v>
      </c>
      <c r="G33" s="19">
        <v>400</v>
      </c>
      <c r="H33" s="19">
        <v>500</v>
      </c>
    </row>
    <row r="34" spans="1:8" ht="13.5" thickBot="1" x14ac:dyDescent="0.25">
      <c r="A34" s="22" t="s">
        <v>49</v>
      </c>
      <c r="B34" s="20" t="s">
        <v>12</v>
      </c>
      <c r="C34" s="9" t="s">
        <v>5</v>
      </c>
      <c r="D34" s="19">
        <v>117</v>
      </c>
      <c r="E34" s="19">
        <v>245</v>
      </c>
      <c r="F34" s="19">
        <v>353</v>
      </c>
      <c r="G34" s="19">
        <v>512</v>
      </c>
      <c r="H34" s="19">
        <v>642</v>
      </c>
    </row>
    <row r="35" spans="1:8" ht="13.5" thickBot="1" x14ac:dyDescent="0.25">
      <c r="A35" s="5"/>
      <c r="B35" s="6"/>
      <c r="C35" s="9"/>
      <c r="D35" s="19"/>
      <c r="E35" s="19"/>
      <c r="F35" s="19"/>
      <c r="G35" s="19"/>
      <c r="H35" s="19"/>
    </row>
    <row r="36" spans="1:8" ht="13.5" thickBot="1" x14ac:dyDescent="0.25">
      <c r="A36" s="22"/>
      <c r="B36" s="20"/>
      <c r="C36" s="9"/>
      <c r="D36" s="19"/>
      <c r="E36" s="19"/>
      <c r="F36" s="19"/>
      <c r="G36" s="19"/>
      <c r="H36" s="19"/>
    </row>
    <row r="37" spans="1:8" ht="13.5" thickBot="1" x14ac:dyDescent="0.25">
      <c r="A37" s="5"/>
      <c r="B37" s="6"/>
      <c r="C37" s="9"/>
      <c r="D37" s="19"/>
      <c r="E37" s="19"/>
      <c r="F37" s="19"/>
      <c r="G37" s="19"/>
      <c r="H37" s="19"/>
    </row>
    <row r="38" spans="1:8" ht="13.5" thickBot="1" x14ac:dyDescent="0.25">
      <c r="A38" s="22"/>
      <c r="B38" s="20"/>
      <c r="C38" s="9"/>
      <c r="D38" s="19"/>
      <c r="E38" s="19"/>
      <c r="F38" s="19"/>
      <c r="G38" s="19"/>
      <c r="H38" s="19"/>
    </row>
    <row r="39" spans="1:8" ht="13.5" hidden="1" thickBot="1" x14ac:dyDescent="0.25">
      <c r="A39" s="3" t="s">
        <v>11</v>
      </c>
      <c r="B39" s="4" t="s">
        <v>12</v>
      </c>
      <c r="C39" s="8" t="s">
        <v>5</v>
      </c>
      <c r="D39" s="19">
        <v>50</v>
      </c>
      <c r="E39" s="19">
        <v>142</v>
      </c>
      <c r="F39" s="19">
        <v>251</v>
      </c>
      <c r="G39" s="19">
        <v>417</v>
      </c>
      <c r="H39" s="19">
        <v>529</v>
      </c>
    </row>
    <row r="40" spans="1:8" ht="13.5" hidden="1" thickBot="1" x14ac:dyDescent="0.25">
      <c r="A40" s="5" t="s">
        <v>13</v>
      </c>
      <c r="B40" s="6" t="s">
        <v>14</v>
      </c>
      <c r="C40" s="9" t="s">
        <v>6</v>
      </c>
      <c r="D40" s="19">
        <v>103</v>
      </c>
      <c r="E40" s="19">
        <v>211</v>
      </c>
      <c r="F40" s="19">
        <v>330</v>
      </c>
      <c r="G40" s="19">
        <v>446</v>
      </c>
      <c r="H40" s="19">
        <v>600</v>
      </c>
    </row>
    <row r="41" spans="1:8" x14ac:dyDescent="0.2">
      <c r="D41" s="1"/>
      <c r="E41" s="1"/>
      <c r="F41" s="1"/>
      <c r="G41" s="1"/>
      <c r="H41" s="1"/>
    </row>
    <row r="42" spans="1:8" x14ac:dyDescent="0.2">
      <c r="D42" s="1"/>
      <c r="E42" s="1"/>
      <c r="F42" s="1"/>
      <c r="G42" s="1"/>
      <c r="H42" s="1"/>
    </row>
    <row r="43" spans="1:8" x14ac:dyDescent="0.2">
      <c r="D43" s="1"/>
      <c r="E43" s="1"/>
      <c r="F43" s="1"/>
      <c r="G43" s="1"/>
      <c r="H43" s="1"/>
    </row>
    <row r="44" spans="1:8" x14ac:dyDescent="0.2">
      <c r="D44" s="1"/>
      <c r="E44" s="1"/>
      <c r="F44" s="1"/>
      <c r="G44" s="1"/>
      <c r="H44" s="1"/>
    </row>
    <row r="45" spans="1:8" x14ac:dyDescent="0.2">
      <c r="D45" s="1"/>
      <c r="E45" s="1"/>
      <c r="F45" s="1"/>
      <c r="G45" s="1"/>
      <c r="H45" s="1"/>
    </row>
    <row r="46" spans="1:8" x14ac:dyDescent="0.2">
      <c r="D46" s="1"/>
      <c r="E46" s="1"/>
      <c r="F46" s="1"/>
      <c r="G46" s="1"/>
      <c r="H46" s="1"/>
    </row>
    <row r="47" spans="1:8" x14ac:dyDescent="0.2">
      <c r="D47" s="1"/>
      <c r="E47" s="1"/>
      <c r="F47" s="1"/>
      <c r="G47" s="1"/>
      <c r="H47" s="1"/>
    </row>
    <row r="48" spans="1:8" x14ac:dyDescent="0.2">
      <c r="D48" s="1"/>
      <c r="E48" s="1"/>
      <c r="F48" s="1"/>
      <c r="G48" s="1"/>
      <c r="H48" s="1"/>
    </row>
    <row r="49" spans="4:8" x14ac:dyDescent="0.2">
      <c r="D49" s="1"/>
      <c r="E49" s="1"/>
      <c r="F49" s="1"/>
      <c r="G49" s="1"/>
      <c r="H49" s="1"/>
    </row>
    <row r="50" spans="4:8" x14ac:dyDescent="0.2">
      <c r="D50" s="1"/>
      <c r="E50" s="1"/>
      <c r="F50" s="1"/>
      <c r="G50" s="1"/>
      <c r="H50" s="1"/>
    </row>
    <row r="51" spans="4:8" x14ac:dyDescent="0.2">
      <c r="D51" s="1"/>
      <c r="E51" s="1"/>
      <c r="F51" s="1"/>
      <c r="G51" s="1"/>
      <c r="H51" s="1"/>
    </row>
    <row r="52" spans="4:8" x14ac:dyDescent="0.2">
      <c r="D52" s="1"/>
      <c r="E52" s="1"/>
      <c r="F52" s="1"/>
      <c r="G52" s="1"/>
      <c r="H52" s="1"/>
    </row>
    <row r="53" spans="4:8" x14ac:dyDescent="0.2">
      <c r="D53" s="1"/>
      <c r="E53" s="1"/>
      <c r="F53" s="1"/>
      <c r="G53" s="1"/>
      <c r="H53" s="1"/>
    </row>
    <row r="54" spans="4:8" x14ac:dyDescent="0.2">
      <c r="D54" s="1"/>
      <c r="E54" s="1"/>
      <c r="F54" s="1"/>
      <c r="G54" s="1"/>
      <c r="H54" s="1"/>
    </row>
    <row r="55" spans="4:8" x14ac:dyDescent="0.2">
      <c r="D55" s="1"/>
      <c r="E55" s="1"/>
      <c r="F55" s="1"/>
      <c r="G55" s="1"/>
      <c r="H55" s="1"/>
    </row>
    <row r="56" spans="4:8" x14ac:dyDescent="0.2">
      <c r="D56" s="1"/>
      <c r="E56" s="1"/>
      <c r="F56" s="1"/>
      <c r="G56" s="1"/>
      <c r="H56" s="1"/>
    </row>
    <row r="57" spans="4:8" x14ac:dyDescent="0.2">
      <c r="D57" s="1"/>
      <c r="E57" s="1"/>
      <c r="F57" s="1"/>
      <c r="G57" s="1"/>
      <c r="H57" s="1"/>
    </row>
    <row r="58" spans="4:8" x14ac:dyDescent="0.2">
      <c r="D58" s="1"/>
      <c r="E58" s="1"/>
      <c r="F58" s="1"/>
      <c r="G58" s="1"/>
      <c r="H58" s="1"/>
    </row>
    <row r="59" spans="4:8" x14ac:dyDescent="0.2">
      <c r="D59" s="1"/>
      <c r="E59" s="1"/>
      <c r="F59" s="1"/>
      <c r="G59" s="1"/>
      <c r="H59" s="1"/>
    </row>
    <row r="60" spans="4:8" x14ac:dyDescent="0.2">
      <c r="D60" s="1"/>
      <c r="E60" s="1"/>
      <c r="F60" s="1"/>
      <c r="G60" s="1"/>
      <c r="H60" s="1"/>
    </row>
    <row r="61" spans="4:8" x14ac:dyDescent="0.2">
      <c r="D61" s="1"/>
      <c r="E61" s="1"/>
      <c r="F61" s="1"/>
      <c r="G61" s="1"/>
      <c r="H61" s="1"/>
    </row>
    <row r="62" spans="4:8" x14ac:dyDescent="0.2">
      <c r="D62" s="1"/>
      <c r="E62" s="1"/>
      <c r="F62" s="1"/>
      <c r="G62" s="1"/>
      <c r="H62" s="1"/>
    </row>
    <row r="63" spans="4:8" x14ac:dyDescent="0.2">
      <c r="D63" s="1"/>
      <c r="E63" s="1"/>
      <c r="F63" s="1"/>
      <c r="G63" s="1"/>
      <c r="H63" s="1"/>
    </row>
    <row r="64" spans="4:8" x14ac:dyDescent="0.2">
      <c r="D64" s="1"/>
      <c r="E64" s="1"/>
      <c r="F64" s="1"/>
      <c r="G64" s="1"/>
      <c r="H64" s="1"/>
    </row>
    <row r="65" spans="4:8" x14ac:dyDescent="0.2">
      <c r="D65" s="1"/>
      <c r="E65" s="1"/>
      <c r="F65" s="1"/>
      <c r="G65" s="1"/>
      <c r="H65" s="1"/>
    </row>
    <row r="66" spans="4:8" x14ac:dyDescent="0.2">
      <c r="D66" s="1"/>
      <c r="E66" s="1"/>
      <c r="F66" s="1"/>
      <c r="G66" s="1"/>
      <c r="H66" s="1"/>
    </row>
    <row r="67" spans="4:8" x14ac:dyDescent="0.2">
      <c r="D67" s="1"/>
      <c r="E67" s="1"/>
      <c r="F67" s="1"/>
      <c r="G67" s="1"/>
      <c r="H67" s="1"/>
    </row>
    <row r="68" spans="4:8" x14ac:dyDescent="0.2">
      <c r="D68" s="1"/>
      <c r="E68" s="1"/>
      <c r="F68" s="1"/>
      <c r="G68" s="1"/>
      <c r="H68" s="1"/>
    </row>
    <row r="69" spans="4:8" x14ac:dyDescent="0.2">
      <c r="D69" s="1"/>
      <c r="E69" s="1"/>
      <c r="F69" s="1"/>
      <c r="G69" s="1"/>
      <c r="H69" s="1"/>
    </row>
    <row r="70" spans="4:8" x14ac:dyDescent="0.2">
      <c r="D70" s="1"/>
      <c r="E70" s="1"/>
      <c r="F70" s="1"/>
      <c r="G70" s="1"/>
      <c r="H70" s="1"/>
    </row>
    <row r="71" spans="4:8" x14ac:dyDescent="0.2">
      <c r="D71" s="1"/>
      <c r="E71" s="1"/>
      <c r="F71" s="1"/>
      <c r="G71" s="1"/>
      <c r="H71" s="1"/>
    </row>
    <row r="72" spans="4:8" x14ac:dyDescent="0.2">
      <c r="D72" s="1"/>
      <c r="E72" s="1"/>
      <c r="F72" s="1"/>
      <c r="G72" s="1"/>
      <c r="H72" s="1"/>
    </row>
    <row r="73" spans="4:8" x14ac:dyDescent="0.2">
      <c r="D73" s="1"/>
      <c r="E73" s="1"/>
      <c r="F73" s="1"/>
      <c r="G73" s="1"/>
      <c r="H73" s="1"/>
    </row>
    <row r="74" spans="4:8" x14ac:dyDescent="0.2">
      <c r="D74" s="1"/>
      <c r="E74" s="1"/>
      <c r="F74" s="1"/>
      <c r="G74" s="1"/>
      <c r="H74" s="1"/>
    </row>
    <row r="75" spans="4:8" x14ac:dyDescent="0.2">
      <c r="D75" s="1"/>
      <c r="E75" s="1"/>
      <c r="F75" s="1"/>
      <c r="G75" s="1"/>
      <c r="H75" s="1"/>
    </row>
    <row r="76" spans="4:8" x14ac:dyDescent="0.2">
      <c r="D76" s="1"/>
      <c r="E76" s="1"/>
      <c r="F76" s="1"/>
      <c r="G76" s="1"/>
      <c r="H76" s="1"/>
    </row>
    <row r="77" spans="4:8" x14ac:dyDescent="0.2">
      <c r="D77" s="1"/>
      <c r="E77" s="1"/>
      <c r="F77" s="1"/>
      <c r="G77" s="1"/>
      <c r="H77" s="1"/>
    </row>
    <row r="78" spans="4:8" x14ac:dyDescent="0.2">
      <c r="D78" s="1"/>
      <c r="E78" s="1"/>
      <c r="F78" s="1"/>
      <c r="G78" s="1"/>
      <c r="H78" s="1"/>
    </row>
    <row r="79" spans="4:8" x14ac:dyDescent="0.2">
      <c r="D79" s="1"/>
      <c r="E79" s="1"/>
      <c r="F79" s="1"/>
      <c r="G79" s="1"/>
      <c r="H79" s="1"/>
    </row>
    <row r="80" spans="4:8" x14ac:dyDescent="0.2">
      <c r="D80" s="1"/>
      <c r="E80" s="1"/>
      <c r="F80" s="1"/>
      <c r="G80" s="1"/>
      <c r="H80" s="1"/>
    </row>
    <row r="81" spans="4:8" x14ac:dyDescent="0.2">
      <c r="D81" s="1"/>
      <c r="E81" s="1"/>
      <c r="F81" s="1"/>
      <c r="G81" s="1"/>
      <c r="H81" s="1"/>
    </row>
    <row r="82" spans="4:8" x14ac:dyDescent="0.2">
      <c r="D82" s="1"/>
      <c r="E82" s="1"/>
      <c r="F82" s="1"/>
      <c r="G82" s="1"/>
      <c r="H82" s="1"/>
    </row>
    <row r="83" spans="4:8" x14ac:dyDescent="0.2">
      <c r="D83" s="1"/>
      <c r="E83" s="1"/>
      <c r="F83" s="1"/>
      <c r="G83" s="1"/>
      <c r="H83" s="1"/>
    </row>
    <row r="84" spans="4:8" x14ac:dyDescent="0.2">
      <c r="D84" s="1"/>
      <c r="E84" s="1"/>
      <c r="F84" s="1"/>
      <c r="G84" s="1"/>
      <c r="H84" s="1"/>
    </row>
    <row r="85" spans="4:8" x14ac:dyDescent="0.2">
      <c r="D85" s="1"/>
      <c r="E85" s="1"/>
      <c r="F85" s="1"/>
      <c r="G85" s="1"/>
      <c r="H85" s="1"/>
    </row>
    <row r="86" spans="4:8" x14ac:dyDescent="0.2">
      <c r="D86" s="1"/>
      <c r="E86" s="1"/>
      <c r="F86" s="1"/>
      <c r="G86" s="1"/>
      <c r="H86" s="1"/>
    </row>
    <row r="87" spans="4:8" x14ac:dyDescent="0.2">
      <c r="D87" s="1"/>
      <c r="E87" s="1"/>
      <c r="F87" s="1"/>
      <c r="G87" s="1"/>
      <c r="H87" s="1"/>
    </row>
    <row r="88" spans="4:8" x14ac:dyDescent="0.2">
      <c r="D88" s="1"/>
      <c r="E88" s="1"/>
      <c r="F88" s="1"/>
      <c r="G88" s="1"/>
      <c r="H88" s="1"/>
    </row>
    <row r="89" spans="4:8" x14ac:dyDescent="0.2">
      <c r="D89" s="1"/>
      <c r="E89" s="1"/>
      <c r="F89" s="1"/>
      <c r="G89" s="1"/>
      <c r="H89" s="1"/>
    </row>
    <row r="90" spans="4:8" x14ac:dyDescent="0.2">
      <c r="D90" s="1"/>
      <c r="E90" s="1"/>
      <c r="F90" s="1"/>
      <c r="G90" s="1"/>
      <c r="H90" s="1"/>
    </row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X40"/>
  <sheetViews>
    <sheetView zoomScale="110" zoomScaleNormal="110" workbookViewId="0">
      <selection activeCell="O37" sqref="O37"/>
    </sheetView>
  </sheetViews>
  <sheetFormatPr baseColWidth="10" defaultRowHeight="12.75" x14ac:dyDescent="0.2"/>
  <cols>
    <col min="1" max="2" width="11.42578125" style="1"/>
    <col min="3" max="3" width="6.85546875" style="1" customWidth="1"/>
    <col min="4" max="4" width="10.85546875" style="17" customWidth="1"/>
    <col min="5" max="5" width="11.28515625" style="17" customWidth="1"/>
    <col min="6" max="10" width="5.5703125" style="1" customWidth="1"/>
    <col min="11" max="11" width="2.140625" style="1" customWidth="1"/>
    <col min="12" max="12" width="1.7109375" customWidth="1"/>
    <col min="13" max="17" width="5.5703125" style="1" customWidth="1"/>
    <col min="18" max="18" width="3.5703125" customWidth="1"/>
    <col min="19" max="19" width="7.42578125" style="1" customWidth="1"/>
    <col min="20" max="23" width="6.85546875" style="1" customWidth="1"/>
    <col min="25" max="16384" width="11.42578125" style="1"/>
  </cols>
  <sheetData>
    <row r="4" spans="1:24" ht="24" customHeight="1" thickBot="1" x14ac:dyDescent="0.25">
      <c r="D4" s="32" t="s">
        <v>9</v>
      </c>
      <c r="E4" s="33" t="s">
        <v>70</v>
      </c>
      <c r="F4" s="29" t="s">
        <v>7</v>
      </c>
      <c r="G4" s="30"/>
      <c r="H4" s="30"/>
      <c r="I4" s="30"/>
      <c r="J4" s="31"/>
      <c r="K4" s="25"/>
      <c r="L4" s="1"/>
      <c r="M4" s="29" t="s">
        <v>8</v>
      </c>
      <c r="N4" s="30"/>
      <c r="O4" s="30"/>
      <c r="P4" s="30"/>
      <c r="Q4" s="31"/>
      <c r="R4" s="10"/>
      <c r="S4" s="29" t="s">
        <v>10</v>
      </c>
      <c r="T4" s="30"/>
      <c r="U4" s="30"/>
      <c r="V4" s="30"/>
      <c r="W4" s="31"/>
      <c r="X4" s="1"/>
    </row>
    <row r="5" spans="1:24" ht="18.75" thickBot="1" x14ac:dyDescent="0.25">
      <c r="A5" s="12" t="s">
        <v>1</v>
      </c>
      <c r="B5" s="12" t="s">
        <v>2</v>
      </c>
      <c r="C5" s="14" t="s">
        <v>3</v>
      </c>
      <c r="D5" s="32"/>
      <c r="E5" s="34"/>
      <c r="F5" s="10">
        <v>200</v>
      </c>
      <c r="G5" s="10">
        <v>400</v>
      </c>
      <c r="H5" s="10">
        <v>600</v>
      </c>
      <c r="I5" s="10">
        <v>800</v>
      </c>
      <c r="J5" s="10">
        <v>1000</v>
      </c>
      <c r="K5" s="25"/>
      <c r="L5" s="1"/>
      <c r="M5" s="10">
        <v>1</v>
      </c>
      <c r="N5" s="10">
        <v>2</v>
      </c>
      <c r="O5" s="10">
        <v>3</v>
      </c>
      <c r="P5" s="10">
        <v>4</v>
      </c>
      <c r="Q5" s="10">
        <v>5</v>
      </c>
      <c r="R5" s="10"/>
      <c r="S5" s="10">
        <v>1</v>
      </c>
      <c r="T5" s="10">
        <v>2</v>
      </c>
      <c r="U5" s="10">
        <v>3</v>
      </c>
      <c r="V5" s="10">
        <v>4</v>
      </c>
      <c r="W5" s="10">
        <v>5</v>
      </c>
      <c r="X5" s="1"/>
    </row>
    <row r="6" spans="1:24" ht="14.25" thickTop="1" thickBot="1" x14ac:dyDescent="0.25">
      <c r="A6" s="13" t="str">
        <f>IF(saisie!A6="","",saisie!A6)</f>
        <v>ACHOUR</v>
      </c>
      <c r="B6" s="13" t="str">
        <f>IF(saisie!B6="","",saisie!B6)</f>
        <v xml:space="preserve">Julien </v>
      </c>
      <c r="C6" s="15" t="str">
        <f>IF(saisie!C6="","",saisie!C6)</f>
        <v>M</v>
      </c>
      <c r="D6" s="18">
        <f>IF(J6="","",J6/5)</f>
        <v>7.6157407407407413E-4</v>
      </c>
      <c r="E6" s="18">
        <f>IF(J6="","",AVERAGE(S6:W6))</f>
        <v>1.370370370370371E-4</v>
      </c>
      <c r="F6" s="28">
        <f>IF(saisie!D6="","",TIME(0,INT(saisie!D6/100),MOD(saisie!D6,100)))</f>
        <v>5.7870370370370378E-4</v>
      </c>
      <c r="G6" s="16">
        <f>IF(saisie!E6="","",TIME(0,INT(saisie!E6/100),MOD(saisie!E6,100)))</f>
        <v>1.1805555555555556E-3</v>
      </c>
      <c r="H6" s="16">
        <f>IF(saisie!F6="","",TIME(0,INT(saisie!F6/100),MOD(saisie!F6,100)))</f>
        <v>1.9791666666666668E-3</v>
      </c>
      <c r="I6" s="16">
        <f>IF(saisie!G6="","",TIME(0,INT(saisie!G6/100),MOD(saisie!G6,100)))</f>
        <v>2.9745370370370373E-3</v>
      </c>
      <c r="J6" s="16">
        <f>IF(saisie!H6="","",TIME(0,INT(saisie!H6/100),MOD(saisie!H6,100)))</f>
        <v>3.8078703703703707E-3</v>
      </c>
      <c r="K6" s="26"/>
      <c r="L6" s="24"/>
      <c r="M6" s="16">
        <f>F6</f>
        <v>5.7870370370370378E-4</v>
      </c>
      <c r="N6" s="16">
        <f t="shared" ref="N6" si="0">IF(G6="","",G6-F6)</f>
        <v>6.0185185185185179E-4</v>
      </c>
      <c r="O6" s="16">
        <f t="shared" ref="O6" si="1">IF(H6="","",H6-G6)</f>
        <v>7.9861111111111127E-4</v>
      </c>
      <c r="P6" s="16">
        <f t="shared" ref="P6" si="2">IF(I6="","",I6-H6)</f>
        <v>9.9537037037037042E-4</v>
      </c>
      <c r="Q6" s="16">
        <f t="shared" ref="Q6" si="3">IF(J6="","",J6-I6)</f>
        <v>8.333333333333335E-4</v>
      </c>
      <c r="R6" s="23"/>
      <c r="S6" s="16">
        <f>IF($D6="","",ABS(M6-$D6))</f>
        <v>1.8287037037037035E-4</v>
      </c>
      <c r="T6" s="16">
        <f t="shared" ref="T6:W6" si="4">IF($D6="","",ABS(N6-$D6))</f>
        <v>1.5972222222222234E-4</v>
      </c>
      <c r="U6" s="16">
        <f t="shared" si="4"/>
        <v>3.7037037037037138E-5</v>
      </c>
      <c r="V6" s="16">
        <f t="shared" si="4"/>
        <v>2.3379629629629629E-4</v>
      </c>
      <c r="W6" s="16">
        <f t="shared" si="4"/>
        <v>7.1759259259259367E-5</v>
      </c>
      <c r="X6" s="1"/>
    </row>
    <row r="7" spans="1:24" ht="14.25" thickTop="1" thickBot="1" x14ac:dyDescent="0.25">
      <c r="A7" s="13" t="str">
        <f>IF(saisie!A7="","",saisie!A7)</f>
        <v>ADAMO</v>
      </c>
      <c r="B7" s="13" t="str">
        <f>IF(saisie!B7="","",saisie!B7)</f>
        <v>Virginie</v>
      </c>
      <c r="C7" s="15" t="str">
        <f>IF(saisie!C7="","",saisie!C7)</f>
        <v>F</v>
      </c>
      <c r="D7" s="18">
        <f t="shared" ref="D7:D37" si="5">IF(J7="","",J7/5)</f>
        <v>8.3333333333333328E-4</v>
      </c>
      <c r="E7" s="18">
        <f t="shared" ref="E7:E38" si="6">IF(J7="","",AVERAGE(S7:W7))</f>
        <v>6.0185185185185214E-5</v>
      </c>
      <c r="F7" s="16">
        <f>IF(saisie!D7="","",TIME(0,INT(saisie!D7/100),MOD(saisie!D7,100)))</f>
        <v>7.291666666666667E-4</v>
      </c>
      <c r="G7" s="16">
        <f>IF(saisie!E7="","",TIME(0,INT(saisie!E7/100),MOD(saisie!E7,100)))</f>
        <v>1.5162037037037036E-3</v>
      </c>
      <c r="H7" s="16">
        <f>IF(saisie!F7="","",TIME(0,INT(saisie!F7/100),MOD(saisie!F7,100)))</f>
        <v>2.4305555555555556E-3</v>
      </c>
      <c r="I7" s="16">
        <f>IF(saisie!G7="","",TIME(0,INT(saisie!G7/100),MOD(saisie!G7,100)))</f>
        <v>3.3101851851851851E-3</v>
      </c>
      <c r="J7" s="16">
        <f>IF(saisie!H7="","",TIME(0,INT(saisie!H7/100),MOD(saisie!H7,100)))</f>
        <v>4.1666666666666666E-3</v>
      </c>
      <c r="K7" s="26"/>
      <c r="L7" s="24"/>
      <c r="M7" s="16">
        <f t="shared" ref="M7:M40" si="7">F7</f>
        <v>7.291666666666667E-4</v>
      </c>
      <c r="N7" s="16">
        <f t="shared" ref="N7:N38" si="8">IF(G7="","",G7-F7)</f>
        <v>7.8703703703703694E-4</v>
      </c>
      <c r="O7" s="16">
        <f t="shared" ref="O7:O38" si="9">IF(H7="","",H7-G7)</f>
        <v>9.1435185185185196E-4</v>
      </c>
      <c r="P7" s="16">
        <f t="shared" ref="P7:P38" si="10">IF(I7="","",I7-H7)</f>
        <v>8.7962962962962951E-4</v>
      </c>
      <c r="Q7" s="16">
        <f t="shared" ref="Q7:Q38" si="11">IF(J7="","",J7-I7)</f>
        <v>8.564814814814815E-4</v>
      </c>
      <c r="R7" s="23"/>
      <c r="S7" s="16">
        <f t="shared" ref="S7:S38" si="12">IF($D7="","",ABS(M7-$D7))</f>
        <v>1.0416666666666658E-4</v>
      </c>
      <c r="T7" s="16">
        <f t="shared" ref="T7:T38" si="13">IF($D7="","",ABS(N7-$D7))</f>
        <v>4.6296296296296341E-5</v>
      </c>
      <c r="U7" s="16">
        <f t="shared" ref="U7:U38" si="14">IF($D7="","",ABS(O7-$D7))</f>
        <v>8.1018518518518679E-5</v>
      </c>
      <c r="V7" s="16">
        <f t="shared" ref="V7:V38" si="15">IF($D7="","",ABS(P7-$D7))</f>
        <v>4.6296296296296233E-5</v>
      </c>
      <c r="W7" s="16">
        <f t="shared" ref="W7:W38" si="16">IF($D7="","",ABS(Q7-$D7))</f>
        <v>2.3148148148148225E-5</v>
      </c>
      <c r="X7" s="1"/>
    </row>
    <row r="8" spans="1:24" ht="14.25" thickTop="1" thickBot="1" x14ac:dyDescent="0.25">
      <c r="A8" s="13" t="str">
        <f>IF(saisie!A8="","",saisie!A8)</f>
        <v>BEGIN</v>
      </c>
      <c r="B8" s="13" t="str">
        <f>IF(saisie!B8="","",saisie!B8)</f>
        <v>Mickaël</v>
      </c>
      <c r="C8" s="15" t="str">
        <f>IF(saisie!C8="","",saisie!C8)</f>
        <v>M</v>
      </c>
      <c r="D8" s="18">
        <f t="shared" si="5"/>
        <v>6.9907407407407407E-4</v>
      </c>
      <c r="E8" s="18">
        <f t="shared" si="6"/>
        <v>1.0185185185185059E-5</v>
      </c>
      <c r="F8" s="16">
        <f>IF(saisie!D8="","",TIME(0,INT(saisie!D8/100),MOD(saisie!D8,100)))</f>
        <v>6.9444444444444447E-4</v>
      </c>
      <c r="G8" s="16">
        <f>IF(saisie!E8="","",TIME(0,INT(saisie!E8/100),MOD(saisie!E8,100)))</f>
        <v>1.4120370370370369E-3</v>
      </c>
      <c r="H8" s="16">
        <f>IF(saisie!F8="","",TIME(0,INT(saisie!F8/100),MOD(saisie!F8,100)))</f>
        <v>2.1180555555555553E-3</v>
      </c>
      <c r="I8" s="16">
        <f>IF(saisie!G8="","",TIME(0,INT(saisie!G8/100),MOD(saisie!G8,100)))</f>
        <v>2.8009259259259259E-3</v>
      </c>
      <c r="J8" s="16">
        <f>IF(saisie!H8="","",TIME(0,INT(saisie!H8/100),MOD(saisie!H8,100)))</f>
        <v>3.4953703703703705E-3</v>
      </c>
      <c r="K8" s="26"/>
      <c r="L8" s="24"/>
      <c r="M8" s="16">
        <f t="shared" si="7"/>
        <v>6.9444444444444447E-4</v>
      </c>
      <c r="N8" s="16">
        <f t="shared" si="8"/>
        <v>7.1759259259259248E-4</v>
      </c>
      <c r="O8" s="16">
        <f t="shared" si="9"/>
        <v>7.0601851851851837E-4</v>
      </c>
      <c r="P8" s="16">
        <f t="shared" si="10"/>
        <v>6.8287037037037058E-4</v>
      </c>
      <c r="Q8" s="16">
        <f t="shared" si="11"/>
        <v>6.9444444444444458E-4</v>
      </c>
      <c r="R8" s="23"/>
      <c r="S8" s="16">
        <f t="shared" si="12"/>
        <v>4.6296296296296016E-6</v>
      </c>
      <c r="T8" s="16">
        <f t="shared" si="13"/>
        <v>1.8518518518518406E-5</v>
      </c>
      <c r="U8" s="16">
        <f t="shared" si="14"/>
        <v>6.944444444444294E-6</v>
      </c>
      <c r="V8" s="16">
        <f t="shared" si="15"/>
        <v>1.6203703703703497E-5</v>
      </c>
      <c r="W8" s="16">
        <f t="shared" si="16"/>
        <v>4.6296296296294932E-6</v>
      </c>
      <c r="X8" s="1"/>
    </row>
    <row r="9" spans="1:24" ht="14.25" thickTop="1" thickBot="1" x14ac:dyDescent="0.25">
      <c r="A9" s="13" t="str">
        <f>IF(saisie!A9="","",saisie!A9)</f>
        <v>BERTHON</v>
      </c>
      <c r="B9" s="13" t="str">
        <f>IF(saisie!B9="","",saisie!B9)</f>
        <v xml:space="preserve">Lola </v>
      </c>
      <c r="C9" s="15" t="str">
        <f>IF(saisie!C9="","",saisie!C9)</f>
        <v>F</v>
      </c>
      <c r="D9" s="18">
        <f t="shared" si="5"/>
        <v>1.0069444444444444E-3</v>
      </c>
      <c r="E9" s="18">
        <f t="shared" si="6"/>
        <v>2.7314814814814807E-4</v>
      </c>
      <c r="F9" s="16">
        <f>IF(saisie!D9="","",TIME(0,INT(saisie!D9/100),MOD(saisie!D9,100)))</f>
        <v>7.5231481481481471E-4</v>
      </c>
      <c r="G9" s="16">
        <f>IF(saisie!E9="","",TIME(0,INT(saisie!E9/100),MOD(saisie!E9,100)))</f>
        <v>1.5046296296296294E-3</v>
      </c>
      <c r="H9" s="16">
        <f>IF(saisie!F9="","",TIME(0,INT(saisie!F9/100),MOD(saisie!F9,100)))</f>
        <v>3.1944444444444442E-3</v>
      </c>
      <c r="I9" s="16">
        <f>IF(saisie!G9="","",TIME(0,INT(saisie!G9/100),MOD(saisie!G9,100)))</f>
        <v>4.0972222222222226E-3</v>
      </c>
      <c r="J9" s="16">
        <f>IF(saisie!H9="","",TIME(0,INT(saisie!H9/100),MOD(saisie!H9,100)))</f>
        <v>5.0347222222222225E-3</v>
      </c>
      <c r="K9" s="26"/>
      <c r="L9" s="24"/>
      <c r="M9" s="16">
        <f t="shared" si="7"/>
        <v>7.5231481481481471E-4</v>
      </c>
      <c r="N9" s="16">
        <f t="shared" si="8"/>
        <v>7.5231481481481471E-4</v>
      </c>
      <c r="O9" s="16">
        <f t="shared" si="9"/>
        <v>1.6898148148148148E-3</v>
      </c>
      <c r="P9" s="16">
        <f t="shared" si="10"/>
        <v>9.0277777777777839E-4</v>
      </c>
      <c r="Q9" s="16">
        <f t="shared" si="11"/>
        <v>9.3749999999999997E-4</v>
      </c>
      <c r="R9" s="23"/>
      <c r="S9" s="16">
        <f t="shared" si="12"/>
        <v>2.5462962962962972E-4</v>
      </c>
      <c r="T9" s="16">
        <f t="shared" si="13"/>
        <v>2.5462962962962972E-4</v>
      </c>
      <c r="U9" s="16">
        <f t="shared" si="14"/>
        <v>6.8287037037037036E-4</v>
      </c>
      <c r="V9" s="16">
        <f t="shared" si="15"/>
        <v>1.0416666666666604E-4</v>
      </c>
      <c r="W9" s="16">
        <f t="shared" si="16"/>
        <v>6.9444444444444458E-5</v>
      </c>
      <c r="X9" s="1"/>
    </row>
    <row r="10" spans="1:24" ht="14.25" thickTop="1" thickBot="1" x14ac:dyDescent="0.25">
      <c r="A10" s="13" t="str">
        <f>IF(saisie!A10="","",saisie!A10)</f>
        <v>BROSSARD</v>
      </c>
      <c r="B10" s="13" t="str">
        <f>IF(saisie!B10="","",saisie!B10)</f>
        <v>Jonathan</v>
      </c>
      <c r="C10" s="15" t="str">
        <f>IF(saisie!C10="","",saisie!C10)</f>
        <v>M</v>
      </c>
      <c r="D10" s="18">
        <f t="shared" si="5"/>
        <v>1.2037037037037036E-3</v>
      </c>
      <c r="E10" s="18">
        <f t="shared" si="6"/>
        <v>3.0092592592592573E-4</v>
      </c>
      <c r="F10" s="16">
        <f>IF(saisie!D10="","",TIME(0,INT(saisie!D10/100),MOD(saisie!D10,100)))</f>
        <v>8.9120370370370362E-4</v>
      </c>
      <c r="G10" s="16">
        <f>IF(saisie!E10="","",TIME(0,INT(saisie!E10/100),MOD(saisie!E10,100)))</f>
        <v>1.9444444444444442E-3</v>
      </c>
      <c r="H10" s="16">
        <f>IF(saisie!F10="","",TIME(0,INT(saisie!F10/100),MOD(saisie!F10,100)))</f>
        <v>2.8587962962962963E-3</v>
      </c>
      <c r="I10" s="16">
        <f>IF(saisie!G10="","",TIME(0,INT(saisie!G10/100),MOD(saisie!G10,100)))</f>
        <v>4.3981481481481484E-3</v>
      </c>
      <c r="J10" s="16">
        <f>IF(saisie!H10="","",TIME(0,INT(saisie!H10/100),MOD(saisie!H10,100)))</f>
        <v>6.0185185185185177E-3</v>
      </c>
      <c r="K10" s="26"/>
      <c r="L10" s="24"/>
      <c r="M10" s="16">
        <f t="shared" si="7"/>
        <v>8.9120370370370362E-4</v>
      </c>
      <c r="N10" s="16">
        <f t="shared" si="8"/>
        <v>1.0532407407407404E-3</v>
      </c>
      <c r="O10" s="16">
        <f t="shared" si="9"/>
        <v>9.1435185185185217E-4</v>
      </c>
      <c r="P10" s="16">
        <f t="shared" si="10"/>
        <v>1.5393518518518521E-3</v>
      </c>
      <c r="Q10" s="16">
        <f t="shared" si="11"/>
        <v>1.6203703703703692E-3</v>
      </c>
      <c r="R10" s="23"/>
      <c r="S10" s="16">
        <f t="shared" si="12"/>
        <v>3.1249999999999995E-4</v>
      </c>
      <c r="T10" s="16">
        <f t="shared" si="13"/>
        <v>1.5046296296296314E-4</v>
      </c>
      <c r="U10" s="16">
        <f t="shared" si="14"/>
        <v>2.893518518518514E-4</v>
      </c>
      <c r="V10" s="16">
        <f t="shared" si="15"/>
        <v>3.356481481481485E-4</v>
      </c>
      <c r="W10" s="16">
        <f t="shared" si="16"/>
        <v>4.1666666666666566E-4</v>
      </c>
      <c r="X10" s="1"/>
    </row>
    <row r="11" spans="1:24" ht="14.25" thickTop="1" thickBot="1" x14ac:dyDescent="0.25">
      <c r="A11" s="13" t="str">
        <f>IF(saisie!A11="","",saisie!A11)</f>
        <v>BRU</v>
      </c>
      <c r="B11" s="13" t="str">
        <f>IF(saisie!B11="","",saisie!B11)</f>
        <v>André</v>
      </c>
      <c r="C11" s="15" t="str">
        <f>IF(saisie!C11="","",saisie!C11)</f>
        <v>M</v>
      </c>
      <c r="D11" s="18">
        <f t="shared" si="5"/>
        <v>9.6990740740740739E-4</v>
      </c>
      <c r="E11" s="18">
        <f t="shared" si="6"/>
        <v>1.2777777777777774E-4</v>
      </c>
      <c r="F11" s="16">
        <f>IF(saisie!D11="","",TIME(0,INT(saisie!D11/100),MOD(saisie!D11,100)))</f>
        <v>7.0601851851851847E-4</v>
      </c>
      <c r="G11" s="16">
        <f>IF(saisie!E11="","",TIME(0,INT(saisie!E11/100),MOD(saisie!E11,100)))</f>
        <v>1.6203703703703703E-3</v>
      </c>
      <c r="H11" s="16">
        <f>IF(saisie!F11="","",TIME(0,INT(saisie!F11/100),MOD(saisie!F11,100)))</f>
        <v>2.7430555555555559E-3</v>
      </c>
      <c r="I11" s="16">
        <f>IF(saisie!G11="","",TIME(0,INT(saisie!G11/100),MOD(saisie!G11,100)))</f>
        <v>3.7500000000000003E-3</v>
      </c>
      <c r="J11" s="16">
        <f>IF(saisie!H11="","",TIME(0,INT(saisie!H11/100),MOD(saisie!H11,100)))</f>
        <v>4.8495370370370368E-3</v>
      </c>
      <c r="K11" s="26"/>
      <c r="L11" s="24"/>
      <c r="M11" s="16">
        <f t="shared" si="7"/>
        <v>7.0601851851851847E-4</v>
      </c>
      <c r="N11" s="16">
        <f t="shared" si="8"/>
        <v>9.1435185185185185E-4</v>
      </c>
      <c r="O11" s="16">
        <f t="shared" si="9"/>
        <v>1.1226851851851855E-3</v>
      </c>
      <c r="P11" s="16">
        <f t="shared" si="10"/>
        <v>1.0069444444444444E-3</v>
      </c>
      <c r="Q11" s="16">
        <f t="shared" si="11"/>
        <v>1.0995370370370365E-3</v>
      </c>
      <c r="R11" s="23"/>
      <c r="S11" s="16">
        <f t="shared" si="12"/>
        <v>2.6388888888888892E-4</v>
      </c>
      <c r="T11" s="16">
        <f t="shared" si="13"/>
        <v>5.5555555555555545E-5</v>
      </c>
      <c r="U11" s="16">
        <f t="shared" si="14"/>
        <v>1.5277777777777815E-4</v>
      </c>
      <c r="V11" s="16">
        <f t="shared" si="15"/>
        <v>3.703703703703703E-5</v>
      </c>
      <c r="W11" s="16">
        <f t="shared" si="16"/>
        <v>1.2962962962962906E-4</v>
      </c>
      <c r="X11" s="1"/>
    </row>
    <row r="12" spans="1:24" ht="14.25" thickTop="1" thickBot="1" x14ac:dyDescent="0.25">
      <c r="A12" s="13" t="str">
        <f>IF(saisie!A12="","",saisie!A12)</f>
        <v>BRUNY</v>
      </c>
      <c r="B12" s="13" t="str">
        <f>IF(saisie!B12="","",saisie!B12)</f>
        <v xml:space="preserve"> Hugo</v>
      </c>
      <c r="C12" s="15" t="str">
        <f>IF(saisie!C12="","",saisie!C12)</f>
        <v>M</v>
      </c>
      <c r="D12" s="18">
        <f t="shared" si="5"/>
        <v>7.1296296296296309E-4</v>
      </c>
      <c r="E12" s="18">
        <f t="shared" si="6"/>
        <v>4.0740740740740691E-5</v>
      </c>
      <c r="F12" s="16">
        <f>IF(saisie!D12="","",TIME(0,INT(saisie!D12/100),MOD(saisie!D12,100)))</f>
        <v>7.0601851851851847E-4</v>
      </c>
      <c r="G12" s="16">
        <f>IF(saisie!E12="","",TIME(0,INT(saisie!E12/100),MOD(saisie!E12,100)))</f>
        <v>1.3888888888888889E-3</v>
      </c>
      <c r="H12" s="16">
        <f>IF(saisie!F12="","",TIME(0,INT(saisie!F12/100),MOD(saisie!F12,100)))</f>
        <v>2.1874999999999998E-3</v>
      </c>
      <c r="I12" s="16">
        <f>IF(saisie!G12="","",TIME(0,INT(saisie!G12/100),MOD(saisie!G12,100)))</f>
        <v>2.9166666666666668E-3</v>
      </c>
      <c r="J12" s="16">
        <f>IF(saisie!H12="","",TIME(0,INT(saisie!H12/100),MOD(saisie!H12,100)))</f>
        <v>3.5648148148148154E-3</v>
      </c>
      <c r="K12" s="26"/>
      <c r="L12" s="24"/>
      <c r="M12" s="16">
        <f t="shared" si="7"/>
        <v>7.0601851851851847E-4</v>
      </c>
      <c r="N12" s="16">
        <f t="shared" si="8"/>
        <v>6.8287037037037047E-4</v>
      </c>
      <c r="O12" s="16">
        <f t="shared" si="9"/>
        <v>7.9861111111111083E-4</v>
      </c>
      <c r="P12" s="16">
        <f t="shared" si="10"/>
        <v>7.2916666666666703E-4</v>
      </c>
      <c r="Q12" s="16">
        <f t="shared" si="11"/>
        <v>6.4814814814814856E-4</v>
      </c>
      <c r="R12" s="23"/>
      <c r="S12" s="16">
        <f t="shared" si="12"/>
        <v>6.9444444444446193E-6</v>
      </c>
      <c r="T12" s="16">
        <f t="shared" si="13"/>
        <v>3.0092592592592627E-5</v>
      </c>
      <c r="U12" s="16">
        <f t="shared" si="14"/>
        <v>8.5648148148147738E-5</v>
      </c>
      <c r="V12" s="16">
        <f t="shared" si="15"/>
        <v>1.6203703703703931E-5</v>
      </c>
      <c r="W12" s="16">
        <f t="shared" si="16"/>
        <v>6.4814814814814531E-5</v>
      </c>
      <c r="X12" s="1"/>
    </row>
    <row r="13" spans="1:24" ht="14.25" thickTop="1" thickBot="1" x14ac:dyDescent="0.25">
      <c r="A13" s="13" t="str">
        <f>IF(saisie!A13="","",saisie!A13)</f>
        <v>BUTTAUD</v>
      </c>
      <c r="B13" s="13" t="str">
        <f>IF(saisie!B13="","",saisie!B13)</f>
        <v>Alexandre</v>
      </c>
      <c r="C13" s="15" t="str">
        <f>IF(saisie!C13="","",saisie!C13)</f>
        <v>M</v>
      </c>
      <c r="D13" s="18">
        <f t="shared" si="5"/>
        <v>8.1944444444444447E-4</v>
      </c>
      <c r="E13" s="18">
        <f t="shared" si="6"/>
        <v>1.4444444444444449E-4</v>
      </c>
      <c r="F13" s="16">
        <f>IF(saisie!D13="","",TIME(0,INT(saisie!D13/100),MOD(saisie!D13,100)))</f>
        <v>6.9444444444444447E-4</v>
      </c>
      <c r="G13" s="16">
        <f>IF(saisie!E13="","",TIME(0,INT(saisie!E13/100),MOD(saisie!E13,100)))</f>
        <v>1.423611111111111E-3</v>
      </c>
      <c r="H13" s="16">
        <f>IF(saisie!F13="","",TIME(0,INT(saisie!F13/100),MOD(saisie!F13,100)))</f>
        <v>2.2222222222222222E-3</v>
      </c>
      <c r="I13" s="16">
        <f>IF(saisie!G13="","",TIME(0,INT(saisie!G13/100),MOD(saisie!G13,100)))</f>
        <v>2.9166666666666668E-3</v>
      </c>
      <c r="J13" s="16">
        <f>IF(saisie!H13="","",TIME(0,INT(saisie!H13/100),MOD(saisie!H13,100)))</f>
        <v>4.0972222222222226E-3</v>
      </c>
      <c r="K13" s="26"/>
      <c r="L13" s="24"/>
      <c r="M13" s="16">
        <f t="shared" si="7"/>
        <v>6.9444444444444447E-4</v>
      </c>
      <c r="N13" s="16">
        <f t="shared" si="8"/>
        <v>7.2916666666666648E-4</v>
      </c>
      <c r="O13" s="16">
        <f t="shared" si="9"/>
        <v>7.9861111111111127E-4</v>
      </c>
      <c r="P13" s="16">
        <f t="shared" si="10"/>
        <v>6.9444444444444458E-4</v>
      </c>
      <c r="Q13" s="16">
        <f t="shared" si="11"/>
        <v>1.1805555555555558E-3</v>
      </c>
      <c r="R13" s="23"/>
      <c r="S13" s="16">
        <f t="shared" si="12"/>
        <v>1.25E-4</v>
      </c>
      <c r="T13" s="16">
        <f t="shared" si="13"/>
        <v>9.027777777777799E-5</v>
      </c>
      <c r="U13" s="16">
        <f t="shared" si="14"/>
        <v>2.0833333333333207E-5</v>
      </c>
      <c r="V13" s="16">
        <f t="shared" si="15"/>
        <v>1.2499999999999989E-4</v>
      </c>
      <c r="W13" s="16">
        <f t="shared" si="16"/>
        <v>3.6111111111111131E-4</v>
      </c>
      <c r="X13" s="1"/>
    </row>
    <row r="14" spans="1:24" ht="14.25" thickTop="1" thickBot="1" x14ac:dyDescent="0.25">
      <c r="A14" s="13" t="str">
        <f>IF(saisie!A14="","",saisie!A14)</f>
        <v>CELLIER</v>
      </c>
      <c r="B14" s="13" t="str">
        <f>IF(saisie!B14="","",saisie!B14)</f>
        <v>Olivia</v>
      </c>
      <c r="C14" s="15" t="str">
        <f>IF(saisie!C14="","",saisie!C14)</f>
        <v>F</v>
      </c>
      <c r="D14" s="18">
        <f t="shared" si="5"/>
        <v>7.337962962962963E-4</v>
      </c>
      <c r="E14" s="18">
        <f t="shared" si="6"/>
        <v>1.7592592592592683E-5</v>
      </c>
      <c r="F14" s="16">
        <f>IF(saisie!D14="","",TIME(0,INT(saisie!D14/100),MOD(saisie!D14,100)))</f>
        <v>6.9444444444444447E-4</v>
      </c>
      <c r="G14" s="16">
        <f>IF(saisie!E14="","",TIME(0,INT(saisie!E14/100),MOD(saisie!E14,100)))</f>
        <v>1.4467592592592594E-3</v>
      </c>
      <c r="H14" s="16">
        <f>IF(saisie!F14="","",TIME(0,INT(saisie!F14/100),MOD(saisie!F14,100)))</f>
        <v>2.1759259259259258E-3</v>
      </c>
      <c r="I14" s="16">
        <f>IF(saisie!G14="","",TIME(0,INT(saisie!G14/100),MOD(saisie!G14,100)))</f>
        <v>2.9166666666666668E-3</v>
      </c>
      <c r="J14" s="16">
        <f>IF(saisie!H14="","",TIME(0,INT(saisie!H14/100),MOD(saisie!H14,100)))</f>
        <v>3.6689814814814814E-3</v>
      </c>
      <c r="K14" s="26"/>
      <c r="L14" s="24"/>
      <c r="M14" s="16">
        <f t="shared" si="7"/>
        <v>6.9444444444444447E-4</v>
      </c>
      <c r="N14" s="16">
        <f t="shared" si="8"/>
        <v>7.5231481481481492E-4</v>
      </c>
      <c r="O14" s="16">
        <f t="shared" si="9"/>
        <v>7.2916666666666637E-4</v>
      </c>
      <c r="P14" s="16">
        <f t="shared" si="10"/>
        <v>7.4074074074074103E-4</v>
      </c>
      <c r="Q14" s="16">
        <f t="shared" si="11"/>
        <v>7.523148148148146E-4</v>
      </c>
      <c r="R14" s="23"/>
      <c r="S14" s="16">
        <f t="shared" si="12"/>
        <v>3.9351851851851831E-5</v>
      </c>
      <c r="T14" s="16">
        <f t="shared" si="13"/>
        <v>1.8518518518518623E-5</v>
      </c>
      <c r="U14" s="16">
        <f t="shared" si="14"/>
        <v>4.6296296296299269E-6</v>
      </c>
      <c r="V14" s="16">
        <f t="shared" si="15"/>
        <v>6.9444444444447277E-6</v>
      </c>
      <c r="W14" s="16">
        <f t="shared" si="16"/>
        <v>1.8518518518518298E-5</v>
      </c>
      <c r="X14" s="1"/>
    </row>
    <row r="15" spans="1:24" ht="14.25" thickTop="1" thickBot="1" x14ac:dyDescent="0.25">
      <c r="A15" s="13" t="str">
        <f>IF(saisie!A15="","",saisie!A15)</f>
        <v>FAURE</v>
      </c>
      <c r="B15" s="13" t="str">
        <f>IF(saisie!B15="","",saisie!B15)</f>
        <v xml:space="preserve"> Marine</v>
      </c>
      <c r="C15" s="15" t="str">
        <f>IF(saisie!C15="","",saisie!C15)</f>
        <v>F</v>
      </c>
      <c r="D15" s="18">
        <f t="shared" si="5"/>
        <v>8.7731481481481482E-4</v>
      </c>
      <c r="E15" s="18">
        <f t="shared" si="6"/>
        <v>9.5370370370370159E-5</v>
      </c>
      <c r="F15" s="16">
        <f>IF(saisie!D15="","",TIME(0,INT(saisie!D15/100),MOD(saisie!D15,100)))</f>
        <v>7.175925925925927E-4</v>
      </c>
      <c r="G15" s="16">
        <f>IF(saisie!E15="","",TIME(0,INT(saisie!E15/100),MOD(saisie!E15,100)))</f>
        <v>1.5972222222222221E-3</v>
      </c>
      <c r="H15" s="16">
        <f>IF(saisie!F15="","",TIME(0,INT(saisie!F15/100),MOD(saisie!F15,100)))</f>
        <v>2.5810185185185185E-3</v>
      </c>
      <c r="I15" s="16">
        <f>IF(saisie!G15="","",TIME(0,INT(saisie!G15/100),MOD(saisie!G15,100)))</f>
        <v>3.37962962962963E-3</v>
      </c>
      <c r="J15" s="16">
        <f>IF(saisie!H15="","",TIME(0,INT(saisie!H15/100),MOD(saisie!H15,100)))</f>
        <v>4.386574074074074E-3</v>
      </c>
      <c r="K15" s="26"/>
      <c r="L15" s="24"/>
      <c r="M15" s="16">
        <f t="shared" si="7"/>
        <v>7.175925925925927E-4</v>
      </c>
      <c r="N15" s="16">
        <f t="shared" si="8"/>
        <v>8.796296296296294E-4</v>
      </c>
      <c r="O15" s="16">
        <f t="shared" si="9"/>
        <v>9.8379629629629642E-4</v>
      </c>
      <c r="P15" s="16">
        <f t="shared" si="10"/>
        <v>7.9861111111111148E-4</v>
      </c>
      <c r="Q15" s="16">
        <f t="shared" si="11"/>
        <v>1.006944444444444E-3</v>
      </c>
      <c r="R15" s="23"/>
      <c r="S15" s="16">
        <f t="shared" si="12"/>
        <v>1.5972222222222212E-4</v>
      </c>
      <c r="T15" s="16">
        <f t="shared" si="13"/>
        <v>2.314814814814584E-6</v>
      </c>
      <c r="U15" s="16">
        <f t="shared" si="14"/>
        <v>1.064814814814816E-4</v>
      </c>
      <c r="V15" s="16">
        <f t="shared" si="15"/>
        <v>7.8703703703703336E-5</v>
      </c>
      <c r="W15" s="16">
        <f t="shared" si="16"/>
        <v>1.2962962962962917E-4</v>
      </c>
      <c r="X15" s="1"/>
    </row>
    <row r="16" spans="1:24" ht="14.25" thickTop="1" thickBot="1" x14ac:dyDescent="0.25">
      <c r="A16" s="13" t="str">
        <f>IF(saisie!A16="","",saisie!A16)</f>
        <v>GENEVOIS</v>
      </c>
      <c r="B16" s="13" t="str">
        <f>IF(saisie!B16="","",saisie!B16)</f>
        <v>Raphaël</v>
      </c>
      <c r="C16" s="15" t="str">
        <f>IF(saisie!C16="","",saisie!C16)</f>
        <v>M</v>
      </c>
      <c r="D16" s="18">
        <f t="shared" si="5"/>
        <v>6.9675925925925916E-4</v>
      </c>
      <c r="E16" s="18">
        <f t="shared" si="6"/>
        <v>1.7592592592592615E-5</v>
      </c>
      <c r="F16" s="16">
        <f>IF(saisie!D16="","",TIME(0,INT(saisie!D16/100),MOD(saisie!D16,100)))</f>
        <v>6.5972222222222213E-4</v>
      </c>
      <c r="G16" s="16">
        <f>IF(saisie!E16="","",TIME(0,INT(saisie!E16/100),MOD(saisie!E16,100)))</f>
        <v>1.4004629629629629E-3</v>
      </c>
      <c r="H16" s="16">
        <f>IF(saisie!F16="","",TIME(0,INT(saisie!F16/100),MOD(saisie!F16,100)))</f>
        <v>2.0949074074074073E-3</v>
      </c>
      <c r="I16" s="16">
        <f>IF(saisie!G16="","",TIME(0,INT(saisie!G16/100),MOD(saisie!G16,100)))</f>
        <v>2.7893518518518519E-3</v>
      </c>
      <c r="J16" s="16">
        <f>IF(saisie!H16="","",TIME(0,INT(saisie!H16/100),MOD(saisie!H16,100)))</f>
        <v>3.483796296296296E-3</v>
      </c>
      <c r="K16" s="26"/>
      <c r="L16" s="24"/>
      <c r="M16" s="16">
        <f t="shared" si="7"/>
        <v>6.5972222222222213E-4</v>
      </c>
      <c r="N16" s="16">
        <f t="shared" si="8"/>
        <v>7.4074074074074081E-4</v>
      </c>
      <c r="O16" s="16">
        <f t="shared" si="9"/>
        <v>6.9444444444444436E-4</v>
      </c>
      <c r="P16" s="16">
        <f t="shared" si="10"/>
        <v>6.9444444444444458E-4</v>
      </c>
      <c r="Q16" s="16">
        <f t="shared" si="11"/>
        <v>6.9444444444444415E-4</v>
      </c>
      <c r="R16" s="23"/>
      <c r="S16" s="16">
        <f t="shared" si="12"/>
        <v>3.703703703703703E-5</v>
      </c>
      <c r="T16" s="16">
        <f t="shared" si="13"/>
        <v>4.3981481481481649E-5</v>
      </c>
      <c r="U16" s="16">
        <f t="shared" si="14"/>
        <v>2.3148148148148008E-6</v>
      </c>
      <c r="V16" s="16">
        <f t="shared" si="15"/>
        <v>2.314814814814584E-6</v>
      </c>
      <c r="W16" s="16">
        <f t="shared" si="16"/>
        <v>2.3148148148150176E-6</v>
      </c>
      <c r="X16" s="1"/>
    </row>
    <row r="17" spans="1:24" ht="14.25" thickTop="1" thickBot="1" x14ac:dyDescent="0.25">
      <c r="A17" s="13" t="str">
        <f>IF(saisie!A17="","",saisie!A17)</f>
        <v>INZIRILLO</v>
      </c>
      <c r="B17" s="13" t="str">
        <f>IF(saisie!B17="","",saisie!B17)</f>
        <v>Paul Marie</v>
      </c>
      <c r="C17" s="15" t="str">
        <f>IF(saisie!C17="","",saisie!C17)</f>
        <v>M</v>
      </c>
      <c r="D17" s="18">
        <f t="shared" si="5"/>
        <v>7.7314814814814813E-4</v>
      </c>
      <c r="E17" s="18">
        <f t="shared" si="6"/>
        <v>5.6481481481481424E-5</v>
      </c>
      <c r="F17" s="16">
        <f>IF(saisie!D17="","",TIME(0,INT(saisie!D17/100),MOD(saisie!D17,100)))</f>
        <v>6.9444444444444447E-4</v>
      </c>
      <c r="G17" s="16">
        <f>IF(saisie!E17="","",TIME(0,INT(saisie!E17/100),MOD(saisie!E17,100)))</f>
        <v>1.4467592592592594E-3</v>
      </c>
      <c r="H17" s="16">
        <f>IF(saisie!F17="","",TIME(0,INT(saisie!F17/100),MOD(saisie!F17,100)))</f>
        <v>2.3611111111111111E-3</v>
      </c>
      <c r="I17" s="16">
        <f>IF(saisie!G17="","",TIME(0,INT(saisie!G17/100),MOD(saisie!G17,100)))</f>
        <v>3.1018518518518522E-3</v>
      </c>
      <c r="J17" s="16">
        <f>IF(saisie!H17="","",TIME(0,INT(saisie!H17/100),MOD(saisie!H17,100)))</f>
        <v>3.8657407407407408E-3</v>
      </c>
      <c r="K17" s="26"/>
      <c r="L17" s="24"/>
      <c r="M17" s="16">
        <f t="shared" si="7"/>
        <v>6.9444444444444447E-4</v>
      </c>
      <c r="N17" s="16">
        <f t="shared" si="8"/>
        <v>7.5231481481481492E-4</v>
      </c>
      <c r="O17" s="16">
        <f t="shared" si="9"/>
        <v>9.1435185185185174E-4</v>
      </c>
      <c r="P17" s="16">
        <f t="shared" si="10"/>
        <v>7.4074074074074103E-4</v>
      </c>
      <c r="Q17" s="16">
        <f t="shared" si="11"/>
        <v>7.638888888888886E-4</v>
      </c>
      <c r="R17" s="23"/>
      <c r="S17" s="16">
        <f t="shared" si="12"/>
        <v>7.8703703703703661E-5</v>
      </c>
      <c r="T17" s="16">
        <f t="shared" si="13"/>
        <v>2.0833333333333207E-5</v>
      </c>
      <c r="U17" s="16">
        <f t="shared" si="14"/>
        <v>1.4120370370370361E-4</v>
      </c>
      <c r="V17" s="16">
        <f t="shared" si="15"/>
        <v>3.2407407407407103E-5</v>
      </c>
      <c r="W17" s="16">
        <f t="shared" si="16"/>
        <v>9.2592592592595285E-6</v>
      </c>
      <c r="X17" s="1"/>
    </row>
    <row r="18" spans="1:24" ht="14.25" thickTop="1" thickBot="1" x14ac:dyDescent="0.25">
      <c r="A18" s="13" t="str">
        <f>IF(saisie!A18="","",saisie!A18)</f>
        <v>JOGUET</v>
      </c>
      <c r="B18" s="13" t="str">
        <f>IF(saisie!B18="","",saisie!B18)</f>
        <v xml:space="preserve">Charline </v>
      </c>
      <c r="C18" s="15" t="str">
        <f>IF(saisie!C18="","",saisie!C18)</f>
        <v>F</v>
      </c>
      <c r="D18" s="18">
        <f t="shared" si="5"/>
        <v>8.2638888888888888E-4</v>
      </c>
      <c r="E18" s="18">
        <f t="shared" si="6"/>
        <v>6.38888888888888E-5</v>
      </c>
      <c r="F18" s="16">
        <f>IF(saisie!D18="","",TIME(0,INT(saisie!D18/100),MOD(saisie!D18,100)))</f>
        <v>6.8287037037037025E-4</v>
      </c>
      <c r="G18" s="16">
        <f>IF(saisie!E18="","",TIME(0,INT(saisie!E18/100),MOD(saisie!E18,100)))</f>
        <v>1.4930555555555556E-3</v>
      </c>
      <c r="H18" s="16">
        <f>IF(saisie!F18="","",TIME(0,INT(saisie!F18/100),MOD(saisie!F18,100)))</f>
        <v>2.4074074074074076E-3</v>
      </c>
      <c r="I18" s="16">
        <f>IF(saisie!G18="","",TIME(0,INT(saisie!G18/100),MOD(saisie!G18,100)))</f>
        <v>3.2523148148148151E-3</v>
      </c>
      <c r="J18" s="16">
        <f>IF(saisie!H18="","",TIME(0,INT(saisie!H18/100),MOD(saisie!H18,100)))</f>
        <v>4.1319444444444442E-3</v>
      </c>
      <c r="K18" s="26"/>
      <c r="L18" s="24"/>
      <c r="M18" s="16">
        <f t="shared" si="7"/>
        <v>6.8287037037037025E-4</v>
      </c>
      <c r="N18" s="16">
        <f t="shared" si="8"/>
        <v>8.1018518518518538E-4</v>
      </c>
      <c r="O18" s="16">
        <f t="shared" si="9"/>
        <v>9.1435185185185196E-4</v>
      </c>
      <c r="P18" s="16">
        <f t="shared" si="10"/>
        <v>8.449074074074075E-4</v>
      </c>
      <c r="Q18" s="16">
        <f t="shared" si="11"/>
        <v>8.7962962962962908E-4</v>
      </c>
      <c r="R18" s="23"/>
      <c r="S18" s="16">
        <f t="shared" si="12"/>
        <v>1.4351851851851863E-4</v>
      </c>
      <c r="T18" s="16">
        <f t="shared" si="13"/>
        <v>1.6203703703703497E-5</v>
      </c>
      <c r="U18" s="16">
        <f t="shared" si="14"/>
        <v>8.7962962962963081E-5</v>
      </c>
      <c r="V18" s="16">
        <f t="shared" si="15"/>
        <v>1.8518518518518623E-5</v>
      </c>
      <c r="W18" s="16">
        <f t="shared" si="16"/>
        <v>5.3240740740740202E-5</v>
      </c>
      <c r="X18" s="1"/>
    </row>
    <row r="19" spans="1:24" ht="14.25" thickTop="1" thickBot="1" x14ac:dyDescent="0.25">
      <c r="A19" s="13" t="str">
        <f>IF(saisie!A19="","",saisie!A19)</f>
        <v>KEBBECH</v>
      </c>
      <c r="B19" s="13" t="str">
        <f>IF(saisie!B19="","",saisie!B19)</f>
        <v>Priscilla</v>
      </c>
      <c r="C19" s="15" t="str">
        <f>IF(saisie!C19="","",saisie!C19)</f>
        <v>F</v>
      </c>
      <c r="D19" s="18">
        <f t="shared" si="5"/>
        <v>1.199074074074074E-3</v>
      </c>
      <c r="E19" s="18">
        <f t="shared" si="6"/>
        <v>2.3518518518518514E-4</v>
      </c>
      <c r="F19" s="16">
        <f>IF(saisie!D19="","",TIME(0,INT(saisie!D19/100),MOD(saisie!D19,100)))</f>
        <v>8.9120370370370362E-4</v>
      </c>
      <c r="G19" s="16">
        <f>IF(saisie!E19="","",TIME(0,INT(saisie!E19/100),MOD(saisie!E19,100)))</f>
        <v>1.9560185185185184E-3</v>
      </c>
      <c r="H19" s="16">
        <f>IF(saisie!F19="","",TIME(0,INT(saisie!F19/100),MOD(saisie!F19,100)))</f>
        <v>3.0092592592592588E-3</v>
      </c>
      <c r="I19" s="16">
        <f>IF(saisie!G19="","",TIME(0,INT(saisie!G19/100),MOD(saisie!G19,100)))</f>
        <v>4.4907407407407405E-3</v>
      </c>
      <c r="J19" s="16">
        <f>IF(saisie!H19="","",TIME(0,INT(saisie!H19/100),MOD(saisie!H19,100)))</f>
        <v>5.9953703703703697E-3</v>
      </c>
      <c r="K19" s="26"/>
      <c r="L19" s="24"/>
      <c r="M19" s="16">
        <f t="shared" si="7"/>
        <v>8.9120370370370362E-4</v>
      </c>
      <c r="N19" s="16">
        <f t="shared" si="8"/>
        <v>1.0648148148148149E-3</v>
      </c>
      <c r="O19" s="16">
        <f t="shared" si="9"/>
        <v>1.0532407407407404E-3</v>
      </c>
      <c r="P19" s="16">
        <f t="shared" si="10"/>
        <v>1.4814814814814816E-3</v>
      </c>
      <c r="Q19" s="16">
        <f t="shared" si="11"/>
        <v>1.5046296296296292E-3</v>
      </c>
      <c r="R19" s="23"/>
      <c r="S19" s="16">
        <f t="shared" si="12"/>
        <v>3.0787037037037035E-4</v>
      </c>
      <c r="T19" s="16">
        <f t="shared" si="13"/>
        <v>1.342592592592591E-4</v>
      </c>
      <c r="U19" s="16">
        <f t="shared" si="14"/>
        <v>1.4583333333333354E-4</v>
      </c>
      <c r="V19" s="16">
        <f t="shared" si="15"/>
        <v>2.8240740740740765E-4</v>
      </c>
      <c r="W19" s="16">
        <f t="shared" si="16"/>
        <v>3.0555555555555522E-4</v>
      </c>
      <c r="X19" s="1"/>
    </row>
    <row r="20" spans="1:24" ht="14.25" thickTop="1" thickBot="1" x14ac:dyDescent="0.25">
      <c r="A20" s="13" t="str">
        <f>IF(saisie!A20="","",saisie!A20)</f>
        <v>LEGON</v>
      </c>
      <c r="B20" s="13" t="str">
        <f>IF(saisie!B20="","",saisie!B20)</f>
        <v>Didier</v>
      </c>
      <c r="C20" s="15" t="str">
        <f>IF(saisie!C20="","",saisie!C20)</f>
        <v>M</v>
      </c>
      <c r="D20" s="18">
        <f t="shared" si="5"/>
        <v>7.245370370370371E-4</v>
      </c>
      <c r="E20" s="18">
        <f t="shared" si="6"/>
        <v>3.4259259259259289E-5</v>
      </c>
      <c r="F20" s="16">
        <f>IF(saisie!D20="","",TIME(0,INT(saisie!D20/100),MOD(saisie!D20,100)))</f>
        <v>6.9444444444444447E-4</v>
      </c>
      <c r="G20" s="16">
        <f>IF(saisie!E20="","",TIME(0,INT(saisie!E20/100),MOD(saisie!E20,100)))</f>
        <v>1.3888888888888889E-3</v>
      </c>
      <c r="H20" s="16">
        <f>IF(saisie!F20="","",TIME(0,INT(saisie!F20/100),MOD(saisie!F20,100)))</f>
        <v>2.1990740740740742E-3</v>
      </c>
      <c r="I20" s="16">
        <f>IF(saisie!G20="","",TIME(0,INT(saisie!G20/100),MOD(saisie!G20,100)))</f>
        <v>2.9166666666666668E-3</v>
      </c>
      <c r="J20" s="16">
        <f>IF(saisie!H20="","",TIME(0,INT(saisie!H20/100),MOD(saisie!H20,100)))</f>
        <v>3.6226851851851854E-3</v>
      </c>
      <c r="K20" s="26"/>
      <c r="L20" s="24"/>
      <c r="M20" s="16">
        <f t="shared" si="7"/>
        <v>6.9444444444444447E-4</v>
      </c>
      <c r="N20" s="16">
        <f t="shared" si="8"/>
        <v>6.9444444444444447E-4</v>
      </c>
      <c r="O20" s="16">
        <f t="shared" si="9"/>
        <v>8.1018518518518527E-4</v>
      </c>
      <c r="P20" s="16">
        <f t="shared" si="10"/>
        <v>7.1759259259259259E-4</v>
      </c>
      <c r="Q20" s="16">
        <f t="shared" si="11"/>
        <v>7.0601851851851858E-4</v>
      </c>
      <c r="R20" s="23"/>
      <c r="S20" s="16">
        <f t="shared" si="12"/>
        <v>3.0092592592592627E-5</v>
      </c>
      <c r="T20" s="16">
        <f t="shared" si="13"/>
        <v>3.0092592592592627E-5</v>
      </c>
      <c r="U20" s="16">
        <f t="shared" si="14"/>
        <v>8.5648148148148172E-5</v>
      </c>
      <c r="V20" s="16">
        <f t="shared" si="15"/>
        <v>6.9444444444445108E-6</v>
      </c>
      <c r="W20" s="16">
        <f t="shared" si="16"/>
        <v>1.8518518518518515E-5</v>
      </c>
      <c r="X20" s="1"/>
    </row>
    <row r="21" spans="1:24" ht="14.25" thickTop="1" thickBot="1" x14ac:dyDescent="0.25">
      <c r="A21" s="13" t="str">
        <f>IF(saisie!A21="","",saisie!A21)</f>
        <v>LLORENS</v>
      </c>
      <c r="B21" s="13" t="str">
        <f>IF(saisie!B21="","",saisie!B21)</f>
        <v>Chahira</v>
      </c>
      <c r="C21" s="15" t="str">
        <f>IF(saisie!C21="","",saisie!C21)</f>
        <v>F</v>
      </c>
      <c r="D21" s="18">
        <f t="shared" si="5"/>
        <v>8.6574074074074071E-4</v>
      </c>
      <c r="E21" s="18">
        <f t="shared" si="6"/>
        <v>1E-4</v>
      </c>
      <c r="F21" s="16">
        <f>IF(saisie!D21="","",TIME(0,INT(saisie!D21/100),MOD(saisie!D21,100)))</f>
        <v>6.9444444444444447E-4</v>
      </c>
      <c r="G21" s="16">
        <f>IF(saisie!E21="","",TIME(0,INT(saisie!E21/100),MOD(saisie!E21,100)))</f>
        <v>1.4814814814814814E-3</v>
      </c>
      <c r="H21" s="16">
        <f>IF(saisie!F21="","",TIME(0,INT(saisie!F21/100),MOD(saisie!F21,100)))</f>
        <v>2.4074074074074076E-3</v>
      </c>
      <c r="I21" s="16">
        <f>IF(saisie!G21="","",TIME(0,INT(saisie!G21/100),MOD(saisie!G21,100)))</f>
        <v>3.3333333333333335E-3</v>
      </c>
      <c r="J21" s="16">
        <f>IF(saisie!H21="","",TIME(0,INT(saisie!H21/100),MOD(saisie!H21,100)))</f>
        <v>4.3287037037037035E-3</v>
      </c>
      <c r="K21" s="26"/>
      <c r="L21" s="24"/>
      <c r="M21" s="16">
        <f t="shared" si="7"/>
        <v>6.9444444444444447E-4</v>
      </c>
      <c r="N21" s="16">
        <f t="shared" si="8"/>
        <v>7.8703703703703694E-4</v>
      </c>
      <c r="O21" s="16">
        <f t="shared" si="9"/>
        <v>9.2592592592592618E-4</v>
      </c>
      <c r="P21" s="16">
        <f t="shared" si="10"/>
        <v>9.2592592592592596E-4</v>
      </c>
      <c r="Q21" s="16">
        <f t="shared" si="11"/>
        <v>9.9537037037036999E-4</v>
      </c>
      <c r="R21" s="23"/>
      <c r="S21" s="16">
        <f t="shared" si="12"/>
        <v>1.7129629629629624E-4</v>
      </c>
      <c r="T21" s="16">
        <f t="shared" si="13"/>
        <v>7.870370370370377E-5</v>
      </c>
      <c r="U21" s="16">
        <f t="shared" si="14"/>
        <v>6.0185185185185472E-5</v>
      </c>
      <c r="V21" s="16">
        <f t="shared" si="15"/>
        <v>6.0185185185185255E-5</v>
      </c>
      <c r="W21" s="16">
        <f t="shared" si="16"/>
        <v>1.2962962962962928E-4</v>
      </c>
      <c r="X21" s="1"/>
    </row>
    <row r="22" spans="1:24" ht="14.25" thickTop="1" thickBot="1" x14ac:dyDescent="0.25">
      <c r="A22" s="13" t="str">
        <f>IF(saisie!A22="","",saisie!A22)</f>
        <v>LUCI</v>
      </c>
      <c r="B22" s="13" t="str">
        <f>IF(saisie!B22="","",saisie!B22)</f>
        <v xml:space="preserve"> Julia</v>
      </c>
      <c r="C22" s="15" t="str">
        <f>IF(saisie!C22="","",saisie!C22)</f>
        <v>F</v>
      </c>
      <c r="D22" s="18">
        <f t="shared" si="5"/>
        <v>9.5833333333333339E-4</v>
      </c>
      <c r="E22" s="18">
        <f t="shared" si="6"/>
        <v>7.2222222222222354E-5</v>
      </c>
      <c r="F22" s="16">
        <f>IF(saisie!D22="","",TIME(0,INT(saisie!D22/100),MOD(saisie!D22,100)))</f>
        <v>8.3333333333333339E-4</v>
      </c>
      <c r="G22" s="16">
        <f>IF(saisie!E22="","",TIME(0,INT(saisie!E22/100),MOD(saisie!E22,100)))</f>
        <v>1.736111111111111E-3</v>
      </c>
      <c r="H22" s="16">
        <f>IF(saisie!F22="","",TIME(0,INT(saisie!F22/100),MOD(saisie!F22,100)))</f>
        <v>2.7314814814814819E-3</v>
      </c>
      <c r="I22" s="16">
        <f>IF(saisie!G22="","",TIME(0,INT(saisie!G22/100),MOD(saisie!G22,100)))</f>
        <v>3.7962962962962963E-3</v>
      </c>
      <c r="J22" s="16">
        <f>IF(saisie!H22="","",TIME(0,INT(saisie!H22/100),MOD(saisie!H22,100)))</f>
        <v>4.7916666666666672E-3</v>
      </c>
      <c r="K22" s="26"/>
      <c r="L22" s="24"/>
      <c r="M22" s="16">
        <f t="shared" si="7"/>
        <v>8.3333333333333339E-4</v>
      </c>
      <c r="N22" s="16">
        <f t="shared" si="8"/>
        <v>9.0277777777777763E-4</v>
      </c>
      <c r="O22" s="16">
        <f t="shared" si="9"/>
        <v>9.9537037037037085E-4</v>
      </c>
      <c r="P22" s="16">
        <f t="shared" si="10"/>
        <v>1.0648148148148144E-3</v>
      </c>
      <c r="Q22" s="16">
        <f t="shared" si="11"/>
        <v>9.9537037037037085E-4</v>
      </c>
      <c r="R22" s="23"/>
      <c r="S22" s="16">
        <f t="shared" si="12"/>
        <v>1.25E-4</v>
      </c>
      <c r="T22" s="16">
        <f t="shared" si="13"/>
        <v>5.5555555555555762E-5</v>
      </c>
      <c r="U22" s="16">
        <f t="shared" si="14"/>
        <v>3.7037037037037463E-5</v>
      </c>
      <c r="V22" s="16">
        <f t="shared" si="15"/>
        <v>1.0648148148148105E-4</v>
      </c>
      <c r="W22" s="16">
        <f t="shared" si="16"/>
        <v>3.7037037037037463E-5</v>
      </c>
      <c r="X22" s="1"/>
    </row>
    <row r="23" spans="1:24" ht="14.25" thickTop="1" thickBot="1" x14ac:dyDescent="0.25">
      <c r="A23" s="13" t="str">
        <f>IF(saisie!A23="","",saisie!A23)</f>
        <v>MARTIN</v>
      </c>
      <c r="B23" s="13" t="str">
        <f>IF(saisie!B23="","",saisie!B23)</f>
        <v>Kévin</v>
      </c>
      <c r="C23" s="15" t="str">
        <f>IF(saisie!C23="","",saisie!C23)</f>
        <v>M</v>
      </c>
      <c r="D23" s="18" t="str">
        <f t="shared" si="5"/>
        <v/>
      </c>
      <c r="E23" s="18" t="str">
        <f t="shared" si="6"/>
        <v/>
      </c>
      <c r="F23" s="16" t="str">
        <f>IF(saisie!D23="","",TIME(0,INT(saisie!D23/100),MOD(saisie!D23,100)))</f>
        <v/>
      </c>
      <c r="G23" s="16" t="str">
        <f>IF(saisie!E23="","",TIME(0,INT(saisie!E23/100),MOD(saisie!E23,100)))</f>
        <v/>
      </c>
      <c r="H23" s="16" t="str">
        <f>IF(saisie!F23="","",TIME(0,INT(saisie!F23/100),MOD(saisie!F23,100)))</f>
        <v/>
      </c>
      <c r="I23" s="16" t="str">
        <f>IF(saisie!G23="","",TIME(0,INT(saisie!G23/100),MOD(saisie!G23,100)))</f>
        <v/>
      </c>
      <c r="J23" s="16" t="str">
        <f>IF(saisie!H23="","",TIME(0,INT(saisie!H23/100),MOD(saisie!H23,100)))</f>
        <v/>
      </c>
      <c r="K23" s="26"/>
      <c r="L23" s="24"/>
      <c r="M23" s="16" t="str">
        <f t="shared" si="7"/>
        <v/>
      </c>
      <c r="N23" s="16" t="str">
        <f t="shared" si="8"/>
        <v/>
      </c>
      <c r="O23" s="16" t="str">
        <f t="shared" si="9"/>
        <v/>
      </c>
      <c r="P23" s="16" t="str">
        <f t="shared" si="10"/>
        <v/>
      </c>
      <c r="Q23" s="16" t="str">
        <f t="shared" si="11"/>
        <v/>
      </c>
      <c r="R23" s="23"/>
      <c r="S23" s="16" t="str">
        <f t="shared" si="12"/>
        <v/>
      </c>
      <c r="T23" s="16" t="str">
        <f t="shared" si="13"/>
        <v/>
      </c>
      <c r="U23" s="16" t="str">
        <f t="shared" si="14"/>
        <v/>
      </c>
      <c r="V23" s="16" t="str">
        <f t="shared" si="15"/>
        <v/>
      </c>
      <c r="W23" s="16" t="str">
        <f t="shared" si="16"/>
        <v/>
      </c>
      <c r="X23" s="1"/>
    </row>
    <row r="24" spans="1:24" ht="14.25" thickTop="1" thickBot="1" x14ac:dyDescent="0.25">
      <c r="A24" s="13" t="str">
        <f>IF(saisie!A24="","",saisie!A24)</f>
        <v>MASMEJEAN</v>
      </c>
      <c r="B24" s="13" t="str">
        <f>IF(saisie!B24="","",saisie!B24)</f>
        <v>Christelle</v>
      </c>
      <c r="C24" s="15" t="str">
        <f>IF(saisie!C24="","",saisie!C24)</f>
        <v>F</v>
      </c>
      <c r="D24" s="18">
        <f t="shared" si="5"/>
        <v>8.6574074074074071E-4</v>
      </c>
      <c r="E24" s="18">
        <f t="shared" si="6"/>
        <v>1E-4</v>
      </c>
      <c r="F24" s="16">
        <f>IF(saisie!D24="","",TIME(0,INT(saisie!D24/100),MOD(saisie!D24,100)))</f>
        <v>6.9444444444444447E-4</v>
      </c>
      <c r="G24" s="16">
        <f>IF(saisie!E24="","",TIME(0,INT(saisie!E24/100),MOD(saisie!E24,100)))</f>
        <v>1.4814814814814814E-3</v>
      </c>
      <c r="H24" s="16">
        <f>IF(saisie!F24="","",TIME(0,INT(saisie!F24/100),MOD(saisie!F24,100)))</f>
        <v>2.4074074074074076E-3</v>
      </c>
      <c r="I24" s="16">
        <f>IF(saisie!G24="","",TIME(0,INT(saisie!G24/100),MOD(saisie!G24,100)))</f>
        <v>3.3333333333333335E-3</v>
      </c>
      <c r="J24" s="16">
        <f>IF(saisie!H24="","",TIME(0,INT(saisie!H24/100),MOD(saisie!H24,100)))</f>
        <v>4.3287037037037035E-3</v>
      </c>
      <c r="K24" s="26"/>
      <c r="L24" s="24"/>
      <c r="M24" s="16">
        <f t="shared" si="7"/>
        <v>6.9444444444444447E-4</v>
      </c>
      <c r="N24" s="16">
        <f t="shared" si="8"/>
        <v>7.8703703703703694E-4</v>
      </c>
      <c r="O24" s="16">
        <f t="shared" si="9"/>
        <v>9.2592592592592618E-4</v>
      </c>
      <c r="P24" s="16">
        <f t="shared" si="10"/>
        <v>9.2592592592592596E-4</v>
      </c>
      <c r="Q24" s="16">
        <f t="shared" si="11"/>
        <v>9.9537037037036999E-4</v>
      </c>
      <c r="R24" s="23"/>
      <c r="S24" s="16">
        <f t="shared" si="12"/>
        <v>1.7129629629629624E-4</v>
      </c>
      <c r="T24" s="16">
        <f t="shared" si="13"/>
        <v>7.870370370370377E-5</v>
      </c>
      <c r="U24" s="16">
        <f t="shared" si="14"/>
        <v>6.0185185185185472E-5</v>
      </c>
      <c r="V24" s="16">
        <f t="shared" si="15"/>
        <v>6.0185185185185255E-5</v>
      </c>
      <c r="W24" s="16">
        <f t="shared" si="16"/>
        <v>1.2962962962962928E-4</v>
      </c>
      <c r="X24" s="1"/>
    </row>
    <row r="25" spans="1:24" ht="14.25" thickTop="1" thickBot="1" x14ac:dyDescent="0.25">
      <c r="A25" s="13" t="str">
        <f>IF(saisie!A25="","",saisie!A25)</f>
        <v>PALLANCHON</v>
      </c>
      <c r="B25" s="13" t="str">
        <f>IF(saisie!B25="","",saisie!B25)</f>
        <v xml:space="preserve"> Charles</v>
      </c>
      <c r="C25" s="15" t="str">
        <f>IF(saisie!C25="","",saisie!C25)</f>
        <v>M</v>
      </c>
      <c r="D25" s="18">
        <f t="shared" si="5"/>
        <v>7.1759259259259259E-4</v>
      </c>
      <c r="E25" s="18">
        <f t="shared" si="6"/>
        <v>5.0925925925926011E-5</v>
      </c>
      <c r="F25" s="16">
        <f>IF(saisie!D25="","",TIME(0,INT(saisie!D25/100),MOD(saisie!D25,100)))</f>
        <v>6.2500000000000001E-4</v>
      </c>
      <c r="G25" s="16">
        <f>IF(saisie!E25="","",TIME(0,INT(saisie!E25/100),MOD(saisie!E25,100)))</f>
        <v>1.3541666666666667E-3</v>
      </c>
      <c r="H25" s="16">
        <f>IF(saisie!F25="","",TIME(0,INT(saisie!F25/100),MOD(saisie!F25,100)))</f>
        <v>2.1759259259259258E-3</v>
      </c>
      <c r="I25" s="16">
        <f>IF(saisie!G25="","",TIME(0,INT(saisie!G25/100),MOD(saisie!G25,100)))</f>
        <v>2.9050925925925928E-3</v>
      </c>
      <c r="J25" s="16">
        <f>IF(saisie!H25="","",TIME(0,INT(saisie!H25/100),MOD(saisie!H25,100)))</f>
        <v>3.5879629629629629E-3</v>
      </c>
      <c r="K25" s="26"/>
      <c r="L25" s="24"/>
      <c r="M25" s="16">
        <f t="shared" si="7"/>
        <v>6.2500000000000001E-4</v>
      </c>
      <c r="N25" s="16">
        <f t="shared" si="8"/>
        <v>7.291666666666667E-4</v>
      </c>
      <c r="O25" s="16">
        <f t="shared" si="9"/>
        <v>8.2175925925925906E-4</v>
      </c>
      <c r="P25" s="16">
        <f t="shared" si="10"/>
        <v>7.2916666666666703E-4</v>
      </c>
      <c r="Q25" s="16">
        <f t="shared" si="11"/>
        <v>6.8287037037037014E-4</v>
      </c>
      <c r="R25" s="23"/>
      <c r="S25" s="16">
        <f t="shared" si="12"/>
        <v>9.2592592592592574E-5</v>
      </c>
      <c r="T25" s="16">
        <f t="shared" si="13"/>
        <v>1.1574074074074112E-5</v>
      </c>
      <c r="U25" s="16">
        <f t="shared" si="14"/>
        <v>1.0416666666666647E-4</v>
      </c>
      <c r="V25" s="16">
        <f t="shared" si="15"/>
        <v>1.1574074074074438E-5</v>
      </c>
      <c r="W25" s="16">
        <f t="shared" si="16"/>
        <v>3.4722222222222446E-5</v>
      </c>
      <c r="X25" s="1"/>
    </row>
    <row r="26" spans="1:24" ht="14.25" thickTop="1" thickBot="1" x14ac:dyDescent="0.25">
      <c r="A26" s="13" t="str">
        <f>IF(saisie!A26="","",saisie!A26)</f>
        <v>PATENOTTE</v>
      </c>
      <c r="B26" s="13" t="str">
        <f>IF(saisie!B26="","",saisie!B26)</f>
        <v>Albert</v>
      </c>
      <c r="C26" s="15" t="str">
        <f>IF(saisie!C26="","",saisie!C26)</f>
        <v>M</v>
      </c>
      <c r="D26" s="18">
        <f t="shared" si="5"/>
        <v>6.8981481481481487E-4</v>
      </c>
      <c r="E26" s="18">
        <f t="shared" si="6"/>
        <v>1.4814814814814834E-5</v>
      </c>
      <c r="F26" s="16">
        <f>IF(saisie!D26="","",TIME(0,INT(saisie!D26/100),MOD(saisie!D26,100)))</f>
        <v>6.5972222222222213E-4</v>
      </c>
      <c r="G26" s="16">
        <f>IF(saisie!E26="","",TIME(0,INT(saisie!E26/100),MOD(saisie!E26,100)))</f>
        <v>1.3541666666666667E-3</v>
      </c>
      <c r="H26" s="16">
        <f>IF(saisie!F26="","",TIME(0,INT(saisie!F26/100),MOD(saisie!F26,100)))</f>
        <v>2.0370370370370373E-3</v>
      </c>
      <c r="I26" s="16">
        <f>IF(saisie!G26="","",TIME(0,INT(saisie!G26/100),MOD(saisie!G26,100)))</f>
        <v>2.7314814814814819E-3</v>
      </c>
      <c r="J26" s="16">
        <f>IF(saisie!H26="","",TIME(0,INT(saisie!H26/100),MOD(saisie!H26,100)))</f>
        <v>3.4490740740740745E-3</v>
      </c>
      <c r="K26" s="26"/>
      <c r="L26" s="24"/>
      <c r="M26" s="16">
        <f t="shared" si="7"/>
        <v>6.5972222222222213E-4</v>
      </c>
      <c r="N26" s="16">
        <f t="shared" si="8"/>
        <v>6.9444444444444458E-4</v>
      </c>
      <c r="O26" s="16">
        <f t="shared" si="9"/>
        <v>6.8287037037037058E-4</v>
      </c>
      <c r="P26" s="16">
        <f t="shared" si="10"/>
        <v>6.9444444444444458E-4</v>
      </c>
      <c r="Q26" s="16">
        <f t="shared" si="11"/>
        <v>7.1759259259259259E-4</v>
      </c>
      <c r="R26" s="23"/>
      <c r="S26" s="16">
        <f t="shared" si="12"/>
        <v>3.0092592592592736E-5</v>
      </c>
      <c r="T26" s="16">
        <f t="shared" si="13"/>
        <v>4.62962962962971E-6</v>
      </c>
      <c r="U26" s="16">
        <f t="shared" si="14"/>
        <v>6.944444444444294E-6</v>
      </c>
      <c r="V26" s="16">
        <f t="shared" si="15"/>
        <v>4.62962962962971E-6</v>
      </c>
      <c r="W26" s="16">
        <f t="shared" si="16"/>
        <v>2.7777777777777718E-5</v>
      </c>
      <c r="X26" s="1"/>
    </row>
    <row r="27" spans="1:24" ht="14.25" thickTop="1" thickBot="1" x14ac:dyDescent="0.25">
      <c r="A27" s="13" t="str">
        <f>IF(saisie!A27="","",saisie!A27)</f>
        <v>RICHARD</v>
      </c>
      <c r="B27" s="13" t="str">
        <f>IF(saisie!B27="","",saisie!B27)</f>
        <v xml:space="preserve"> Sophie</v>
      </c>
      <c r="C27" s="15" t="str">
        <f>IF(saisie!C27="","",saisie!C27)</f>
        <v>F</v>
      </c>
      <c r="D27" s="18">
        <f t="shared" si="5"/>
        <v>7.5000000000000002E-4</v>
      </c>
      <c r="E27" s="18">
        <f t="shared" si="6"/>
        <v>4.444444444444448E-5</v>
      </c>
      <c r="F27" s="16">
        <f>IF(saisie!D27="","",TIME(0,INT(saisie!D27/100),MOD(saisie!D27,100)))</f>
        <v>6.7129629629629625E-4</v>
      </c>
      <c r="G27" s="16">
        <f>IF(saisie!E27="","",TIME(0,INT(saisie!E27/100),MOD(saisie!E27,100)))</f>
        <v>1.3888888888888889E-3</v>
      </c>
      <c r="H27" s="16">
        <f>IF(saisie!F27="","",TIME(0,INT(saisie!F27/100),MOD(saisie!F27,100)))</f>
        <v>2.2106481481481478E-3</v>
      </c>
      <c r="I27" s="16">
        <f>IF(saisie!G27="","",TIME(0,INT(saisie!G27/100),MOD(saisie!G27,100)))</f>
        <v>2.9745370370370373E-3</v>
      </c>
      <c r="J27" s="16">
        <f>IF(saisie!H27="","",TIME(0,INT(saisie!H27/100),MOD(saisie!H27,100)))</f>
        <v>3.7500000000000003E-3</v>
      </c>
      <c r="K27" s="26"/>
      <c r="L27" s="24"/>
      <c r="M27" s="16">
        <f t="shared" si="7"/>
        <v>6.7129629629629625E-4</v>
      </c>
      <c r="N27" s="16">
        <f t="shared" si="8"/>
        <v>7.175925925925927E-4</v>
      </c>
      <c r="O27" s="16">
        <f t="shared" si="9"/>
        <v>8.2175925925925884E-4</v>
      </c>
      <c r="P27" s="16">
        <f t="shared" si="10"/>
        <v>7.6388888888888947E-4</v>
      </c>
      <c r="Q27" s="16">
        <f t="shared" si="11"/>
        <v>7.7546296296296304E-4</v>
      </c>
      <c r="R27" s="23"/>
      <c r="S27" s="16">
        <f t="shared" si="12"/>
        <v>7.870370370370377E-5</v>
      </c>
      <c r="T27" s="16">
        <f t="shared" si="13"/>
        <v>3.240740740740732E-5</v>
      </c>
      <c r="U27" s="16">
        <f t="shared" si="14"/>
        <v>7.1759259259258825E-5</v>
      </c>
      <c r="V27" s="16">
        <f t="shared" si="15"/>
        <v>1.3888888888889455E-5</v>
      </c>
      <c r="W27" s="16">
        <f t="shared" si="16"/>
        <v>2.5462962962963026E-5</v>
      </c>
      <c r="X27" s="1"/>
    </row>
    <row r="28" spans="1:24" ht="14.25" thickTop="1" thickBot="1" x14ac:dyDescent="0.25">
      <c r="A28" s="13" t="str">
        <f>IF(saisie!A28="","",saisie!A28)</f>
        <v>RIO</v>
      </c>
      <c r="B28" s="13" t="str">
        <f>IF(saisie!B28="","",saisie!B28)</f>
        <v>Marie</v>
      </c>
      <c r="C28" s="15" t="str">
        <f>IF(saisie!C28="","",saisie!C28)</f>
        <v>F</v>
      </c>
      <c r="D28" s="18">
        <f t="shared" si="5"/>
        <v>8.4490740740740739E-4</v>
      </c>
      <c r="E28" s="18">
        <f t="shared" si="6"/>
        <v>2.3148148148148245E-5</v>
      </c>
      <c r="F28" s="16">
        <f>IF(saisie!D28="","",TIME(0,INT(saisie!D28/100),MOD(saisie!D28,100)))</f>
        <v>8.3333333333333339E-4</v>
      </c>
      <c r="G28" s="16">
        <f>IF(saisie!E28="","",TIME(0,INT(saisie!E28/100),MOD(saisie!E28,100)))</f>
        <v>1.6550925925925926E-3</v>
      </c>
      <c r="H28" s="16">
        <f>IF(saisie!F28="","",TIME(0,INT(saisie!F28/100),MOD(saisie!F28,100)))</f>
        <v>2.4768518518518516E-3</v>
      </c>
      <c r="I28" s="16">
        <f>IF(saisie!G28="","",TIME(0,INT(saisie!G28/100),MOD(saisie!G28,100)))</f>
        <v>3.3333333333333335E-3</v>
      </c>
      <c r="J28" s="16">
        <f>IF(saisie!H28="","",TIME(0,INT(saisie!H28/100),MOD(saisie!H28,100)))</f>
        <v>4.2245370370370371E-3</v>
      </c>
      <c r="K28" s="26"/>
      <c r="L28" s="24"/>
      <c r="M28" s="16">
        <f t="shared" si="7"/>
        <v>8.3333333333333339E-4</v>
      </c>
      <c r="N28" s="16">
        <f t="shared" si="8"/>
        <v>8.2175925925925917E-4</v>
      </c>
      <c r="O28" s="16">
        <f t="shared" si="9"/>
        <v>8.2175925925925906E-4</v>
      </c>
      <c r="P28" s="16">
        <f t="shared" si="10"/>
        <v>8.5648148148148194E-4</v>
      </c>
      <c r="Q28" s="16">
        <f t="shared" si="11"/>
        <v>8.9120370370370352E-4</v>
      </c>
      <c r="R28" s="23"/>
      <c r="S28" s="16">
        <f t="shared" si="12"/>
        <v>1.1574074074074004E-5</v>
      </c>
      <c r="T28" s="16">
        <f t="shared" si="13"/>
        <v>2.3148148148148225E-5</v>
      </c>
      <c r="U28" s="16">
        <f t="shared" si="14"/>
        <v>2.3148148148148333E-5</v>
      </c>
      <c r="V28" s="16">
        <f t="shared" si="15"/>
        <v>1.1574074074074546E-5</v>
      </c>
      <c r="W28" s="16">
        <f t="shared" si="16"/>
        <v>4.6296296296296125E-5</v>
      </c>
      <c r="X28" s="1"/>
    </row>
    <row r="29" spans="1:24" ht="14.25" thickTop="1" thickBot="1" x14ac:dyDescent="0.25">
      <c r="A29" s="13" t="str">
        <f>IF(saisie!A29="","",saisie!A29)</f>
        <v>SOARES</v>
      </c>
      <c r="B29" s="13" t="str">
        <f>IF(saisie!B29="","",saisie!B29)</f>
        <v>Emilie</v>
      </c>
      <c r="C29" s="15" t="str">
        <f>IF(saisie!C29="","",saisie!C29)</f>
        <v>F</v>
      </c>
      <c r="D29" s="18">
        <f t="shared" si="5"/>
        <v>7.5462962962962962E-4</v>
      </c>
      <c r="E29" s="18">
        <f t="shared" si="6"/>
        <v>2.4074074074074101E-5</v>
      </c>
      <c r="F29" s="16">
        <f>IF(saisie!D29="","",TIME(0,INT(saisie!D29/100),MOD(saisie!D29,100)))</f>
        <v>6.9444444444444447E-4</v>
      </c>
      <c r="G29" s="16">
        <f>IF(saisie!E29="","",TIME(0,INT(saisie!E29/100),MOD(saisie!E29,100)))</f>
        <v>1.4583333333333334E-3</v>
      </c>
      <c r="H29" s="16">
        <f>IF(saisie!F29="","",TIME(0,INT(saisie!F29/100),MOD(saisie!F29,100)))</f>
        <v>2.2453703703703702E-3</v>
      </c>
      <c r="I29" s="16">
        <f>IF(saisie!G29="","",TIME(0,INT(saisie!G29/100),MOD(saisie!G29,100)))</f>
        <v>3.0092592592592588E-3</v>
      </c>
      <c r="J29" s="16">
        <f>IF(saisie!H29="","",TIME(0,INT(saisie!H29/100),MOD(saisie!H29,100)))</f>
        <v>3.7731481481481483E-3</v>
      </c>
      <c r="K29" s="26"/>
      <c r="L29" s="24"/>
      <c r="M29" s="16">
        <f t="shared" si="7"/>
        <v>6.9444444444444447E-4</v>
      </c>
      <c r="N29" s="16">
        <f t="shared" si="8"/>
        <v>7.6388888888888893E-4</v>
      </c>
      <c r="O29" s="16">
        <f t="shared" si="9"/>
        <v>7.8703703703703683E-4</v>
      </c>
      <c r="P29" s="16">
        <f t="shared" si="10"/>
        <v>7.638888888888886E-4</v>
      </c>
      <c r="Q29" s="16">
        <f t="shared" si="11"/>
        <v>7.6388888888888947E-4</v>
      </c>
      <c r="R29" s="23"/>
      <c r="S29" s="16">
        <f t="shared" si="12"/>
        <v>6.0185185185185146E-5</v>
      </c>
      <c r="T29" s="16">
        <f t="shared" si="13"/>
        <v>9.2592592592593117E-6</v>
      </c>
      <c r="U29" s="16">
        <f t="shared" si="14"/>
        <v>3.2407407407407211E-5</v>
      </c>
      <c r="V29" s="16">
        <f t="shared" si="15"/>
        <v>9.2592592592589864E-6</v>
      </c>
      <c r="W29" s="16">
        <f t="shared" si="16"/>
        <v>9.2592592592598538E-6</v>
      </c>
      <c r="X29" s="1"/>
    </row>
    <row r="30" spans="1:24" ht="14.25" thickTop="1" thickBot="1" x14ac:dyDescent="0.25">
      <c r="A30" s="13" t="str">
        <f>IF(saisie!A30="","",saisie!A30)</f>
        <v>TIRCHI</v>
      </c>
      <c r="B30" s="13" t="str">
        <f>IF(saisie!B30="","",saisie!B30)</f>
        <v>Marina</v>
      </c>
      <c r="C30" s="15" t="str">
        <f>IF(saisie!C30="","",saisie!C30)</f>
        <v>F</v>
      </c>
      <c r="D30" s="18">
        <f t="shared" si="5"/>
        <v>7.6851851851851842E-4</v>
      </c>
      <c r="E30" s="18">
        <f t="shared" si="6"/>
        <v>2.8703703703703401E-5</v>
      </c>
      <c r="F30" s="16">
        <f>IF(saisie!D30="","",TIME(0,INT(saisie!D30/100),MOD(saisie!D30,100)))</f>
        <v>7.175925925925927E-4</v>
      </c>
      <c r="G30" s="16">
        <f>IF(saisie!E30="","",TIME(0,INT(saisie!E30/100),MOD(saisie!E30,100)))</f>
        <v>1.4699074074074074E-3</v>
      </c>
      <c r="H30" s="16">
        <f>IF(saisie!F30="","",TIME(0,INT(saisie!F30/100),MOD(saisie!F30,100)))</f>
        <v>2.2800925925925927E-3</v>
      </c>
      <c r="I30" s="16">
        <f>IF(saisie!G30="","",TIME(0,INT(saisie!G30/100),MOD(saisie!G30,100)))</f>
        <v>3.0439814814814821E-3</v>
      </c>
      <c r="J30" s="16">
        <f>IF(saisie!H30="","",TIME(0,INT(saisie!H30/100),MOD(saisie!H30,100)))</f>
        <v>3.8425925925925923E-3</v>
      </c>
      <c r="K30" s="26"/>
      <c r="L30" s="24"/>
      <c r="M30" s="16">
        <f t="shared" si="7"/>
        <v>7.175925925925927E-4</v>
      </c>
      <c r="N30" s="16">
        <f t="shared" si="8"/>
        <v>7.5231481481481471E-4</v>
      </c>
      <c r="O30" s="16">
        <f t="shared" si="9"/>
        <v>8.1018518518518527E-4</v>
      </c>
      <c r="P30" s="16">
        <f t="shared" si="10"/>
        <v>7.6388888888888947E-4</v>
      </c>
      <c r="Q30" s="16">
        <f t="shared" si="11"/>
        <v>7.9861111111111018E-4</v>
      </c>
      <c r="R30" s="23"/>
      <c r="S30" s="16">
        <f t="shared" si="12"/>
        <v>5.0925925925925726E-5</v>
      </c>
      <c r="T30" s="16">
        <f t="shared" si="13"/>
        <v>1.6203703703703714E-5</v>
      </c>
      <c r="U30" s="16">
        <f t="shared" si="14"/>
        <v>4.1666666666666848E-5</v>
      </c>
      <c r="V30" s="16">
        <f t="shared" si="15"/>
        <v>4.6296296296289511E-6</v>
      </c>
      <c r="W30" s="16">
        <f t="shared" si="16"/>
        <v>3.009259259259176E-5</v>
      </c>
      <c r="X30" s="1"/>
    </row>
    <row r="31" spans="1:24" ht="14.25" thickTop="1" thickBot="1" x14ac:dyDescent="0.25">
      <c r="A31" s="13" t="str">
        <f>IF(saisie!A31="","",saisie!A31)</f>
        <v>TOUCHE-FONTAINE</v>
      </c>
      <c r="B31" s="13" t="str">
        <f>IF(saisie!B31="","",saisie!B31)</f>
        <v>Julien Clément</v>
      </c>
      <c r="C31" s="15" t="str">
        <f>IF(saisie!C31="","",saisie!C31)</f>
        <v>M</v>
      </c>
      <c r="D31" s="18">
        <f t="shared" si="5"/>
        <v>9.7222222222222219E-4</v>
      </c>
      <c r="E31" s="18">
        <f t="shared" si="6"/>
        <v>1.2962962962962966E-4</v>
      </c>
      <c r="F31" s="16">
        <f>IF(saisie!D31="","",TIME(0,INT(saisie!D31/100),MOD(saisie!D31,100)))</f>
        <v>7.291666666666667E-4</v>
      </c>
      <c r="G31" s="16">
        <f>IF(saisie!E31="","",TIME(0,INT(saisie!E31/100),MOD(saisie!E31,100)))</f>
        <v>1.6203703703703703E-3</v>
      </c>
      <c r="H31" s="16">
        <f>IF(saisie!F31="","",TIME(0,INT(saisie!F31/100),MOD(saisie!F31,100)))</f>
        <v>2.7199074074074074E-3</v>
      </c>
      <c r="I31" s="16">
        <f>IF(saisie!G31="","",TIME(0,INT(saisie!G31/100),MOD(saisie!G31,100)))</f>
        <v>3.7384259259259263E-3</v>
      </c>
      <c r="J31" s="16">
        <f>IF(saisie!H31="","",TIME(0,INT(saisie!H31/100),MOD(saisie!H31,100)))</f>
        <v>4.8611111111111112E-3</v>
      </c>
      <c r="K31" s="26"/>
      <c r="L31" s="24"/>
      <c r="M31" s="16">
        <f t="shared" si="7"/>
        <v>7.291666666666667E-4</v>
      </c>
      <c r="N31" s="16">
        <f t="shared" si="8"/>
        <v>8.9120370370370362E-4</v>
      </c>
      <c r="O31" s="16">
        <f t="shared" si="9"/>
        <v>1.0995370370370371E-3</v>
      </c>
      <c r="P31" s="16">
        <f t="shared" si="10"/>
        <v>1.0185185185185189E-3</v>
      </c>
      <c r="Q31" s="16">
        <f t="shared" si="11"/>
        <v>1.1226851851851849E-3</v>
      </c>
      <c r="R31" s="23"/>
      <c r="S31" s="16">
        <f t="shared" si="12"/>
        <v>2.4305555555555549E-4</v>
      </c>
      <c r="T31" s="16">
        <f t="shared" si="13"/>
        <v>8.101851851851857E-5</v>
      </c>
      <c r="U31" s="16">
        <f t="shared" si="14"/>
        <v>1.2731481481481491E-4</v>
      </c>
      <c r="V31" s="16">
        <f t="shared" si="15"/>
        <v>4.6296296296296667E-5</v>
      </c>
      <c r="W31" s="16">
        <f t="shared" si="16"/>
        <v>1.504629629629627E-4</v>
      </c>
      <c r="X31" s="1"/>
    </row>
    <row r="32" spans="1:24" ht="14.25" thickTop="1" thickBot="1" x14ac:dyDescent="0.25">
      <c r="A32" s="13" t="str">
        <f>IF(saisie!A32="","",saisie!A32)</f>
        <v>TREDEZ</v>
      </c>
      <c r="B32" s="13" t="str">
        <f>IF(saisie!B32="","",saisie!B32)</f>
        <v>Amel</v>
      </c>
      <c r="C32" s="15" t="str">
        <f>IF(saisie!C32="","",saisie!C32)</f>
        <v>F</v>
      </c>
      <c r="D32" s="18" t="str">
        <f t="shared" si="5"/>
        <v/>
      </c>
      <c r="E32" s="18" t="str">
        <f t="shared" si="6"/>
        <v/>
      </c>
      <c r="F32" s="16">
        <f>IF(saisie!D32="","",TIME(0,INT(saisie!D32/100),MOD(saisie!D32,100)))</f>
        <v>8.3333333333333339E-4</v>
      </c>
      <c r="G32" s="16">
        <f>IF(saisie!E32="","",TIME(0,INT(saisie!E32/100),MOD(saisie!E32,100)))</f>
        <v>1.7939814814814815E-3</v>
      </c>
      <c r="H32" s="16">
        <f>IF(saisie!F32="","",TIME(0,INT(saisie!F32/100),MOD(saisie!F32,100)))</f>
        <v>3.0092592592592588E-3</v>
      </c>
      <c r="I32" s="16">
        <f>IF(saisie!G32="","",TIME(0,INT(saisie!G32/100),MOD(saisie!G32,100)))</f>
        <v>4.4907407407407405E-3</v>
      </c>
      <c r="J32" s="16" t="str">
        <f>IF(saisie!H32="","",TIME(0,INT(saisie!H32/100),MOD(saisie!H32,100)))</f>
        <v/>
      </c>
      <c r="K32" s="26"/>
      <c r="L32" s="24"/>
      <c r="M32" s="16">
        <f t="shared" si="7"/>
        <v>8.3333333333333339E-4</v>
      </c>
      <c r="N32" s="16">
        <f t="shared" si="8"/>
        <v>9.6064814814814808E-4</v>
      </c>
      <c r="O32" s="16">
        <f t="shared" si="9"/>
        <v>1.2152777777777774E-3</v>
      </c>
      <c r="P32" s="16">
        <f t="shared" si="10"/>
        <v>1.4814814814814816E-3</v>
      </c>
      <c r="Q32" s="16" t="str">
        <f t="shared" si="11"/>
        <v/>
      </c>
      <c r="R32" s="23"/>
      <c r="S32" s="16" t="str">
        <f t="shared" si="12"/>
        <v/>
      </c>
      <c r="T32" s="16" t="str">
        <f t="shared" si="13"/>
        <v/>
      </c>
      <c r="U32" s="16" t="str">
        <f t="shared" si="14"/>
        <v/>
      </c>
      <c r="V32" s="16" t="str">
        <f t="shared" si="15"/>
        <v/>
      </c>
      <c r="W32" s="16" t="str">
        <f t="shared" si="16"/>
        <v/>
      </c>
      <c r="X32" s="1"/>
    </row>
    <row r="33" spans="1:24" ht="14.25" thickTop="1" thickBot="1" x14ac:dyDescent="0.25">
      <c r="A33" s="13" t="str">
        <f>IF(saisie!A33="","",saisie!A33)</f>
        <v>VERZIER</v>
      </c>
      <c r="B33" s="13" t="str">
        <f>IF(saisie!B33="","",saisie!B33)</f>
        <v>Romain</v>
      </c>
      <c r="C33" s="15" t="str">
        <f>IF(saisie!C33="","",saisie!C33)</f>
        <v>M</v>
      </c>
      <c r="D33" s="18">
        <f t="shared" si="5"/>
        <v>6.9444444444444436E-4</v>
      </c>
      <c r="E33" s="18">
        <f t="shared" si="6"/>
        <v>2.3148148148148137E-5</v>
      </c>
      <c r="F33" s="16">
        <f>IF(saisie!D33="","",TIME(0,INT(saisie!D33/100),MOD(saisie!D33,100)))</f>
        <v>6.4814814814814813E-4</v>
      </c>
      <c r="G33" s="16">
        <f>IF(saisie!E33="","",TIME(0,INT(saisie!E33/100),MOD(saisie!E33,100)))</f>
        <v>1.3541666666666667E-3</v>
      </c>
      <c r="H33" s="16">
        <f>IF(saisie!F33="","",TIME(0,INT(saisie!F33/100),MOD(saisie!F33,100)))</f>
        <v>2.0949074074074073E-3</v>
      </c>
      <c r="I33" s="16">
        <f>IF(saisie!G33="","",TIME(0,INT(saisie!G33/100),MOD(saisie!G33,100)))</f>
        <v>2.7777777777777779E-3</v>
      </c>
      <c r="J33" s="16">
        <f>IF(saisie!H33="","",TIME(0,INT(saisie!H33/100),MOD(saisie!H33,100)))</f>
        <v>3.472222222222222E-3</v>
      </c>
      <c r="K33" s="26"/>
      <c r="L33" s="24"/>
      <c r="M33" s="16">
        <f t="shared" si="7"/>
        <v>6.4814814814814813E-4</v>
      </c>
      <c r="N33" s="16">
        <f t="shared" si="8"/>
        <v>7.0601851851851858E-4</v>
      </c>
      <c r="O33" s="16">
        <f t="shared" si="9"/>
        <v>7.407407407407406E-4</v>
      </c>
      <c r="P33" s="16">
        <f t="shared" si="10"/>
        <v>6.8287037037037058E-4</v>
      </c>
      <c r="Q33" s="16">
        <f t="shared" si="11"/>
        <v>6.9444444444444415E-4</v>
      </c>
      <c r="R33" s="23"/>
      <c r="S33" s="16">
        <f t="shared" si="12"/>
        <v>4.6296296296296233E-5</v>
      </c>
      <c r="T33" s="16">
        <f t="shared" si="13"/>
        <v>1.1574074074074221E-5</v>
      </c>
      <c r="U33" s="16">
        <f t="shared" si="14"/>
        <v>4.6296296296296233E-5</v>
      </c>
      <c r="V33" s="16">
        <f t="shared" si="15"/>
        <v>1.1574074074073787E-5</v>
      </c>
      <c r="W33" s="16">
        <f t="shared" si="16"/>
        <v>2.1684043449710089E-19</v>
      </c>
      <c r="X33" s="1"/>
    </row>
    <row r="34" spans="1:24" ht="14.25" thickTop="1" thickBot="1" x14ac:dyDescent="0.25">
      <c r="A34" s="13" t="str">
        <f>IF(saisie!A34="","",saisie!A34)</f>
        <v>VILLAND</v>
      </c>
      <c r="B34" s="13" t="str">
        <f>IF(saisie!B34="","",saisie!B34)</f>
        <v>Fouad</v>
      </c>
      <c r="C34" s="15" t="str">
        <f>IF(saisie!C34="","",saisie!C34)</f>
        <v>M</v>
      </c>
      <c r="D34" s="18">
        <f t="shared" si="5"/>
        <v>9.3055555555555545E-4</v>
      </c>
      <c r="E34" s="18">
        <f t="shared" si="6"/>
        <v>7.9629629629629405E-5</v>
      </c>
      <c r="F34" s="16">
        <f>IF(saisie!D34="","",TIME(0,INT(saisie!D34/100),MOD(saisie!D34,100)))</f>
        <v>8.9120370370370362E-4</v>
      </c>
      <c r="G34" s="16">
        <f>IF(saisie!E34="","",TIME(0,INT(saisie!E34/100),MOD(saisie!E34,100)))</f>
        <v>1.9097222222222222E-3</v>
      </c>
      <c r="H34" s="16">
        <f>IF(saisie!F34="","",TIME(0,INT(saisie!F34/100),MOD(saisie!F34,100)))</f>
        <v>2.6967592592592594E-3</v>
      </c>
      <c r="I34" s="16">
        <f>IF(saisie!G34="","",TIME(0,INT(saisie!G34/100),MOD(saisie!G34,100)))</f>
        <v>3.6111111111111114E-3</v>
      </c>
      <c r="J34" s="16">
        <f>IF(saisie!H34="","",TIME(0,INT(saisie!H34/100),MOD(saisie!H34,100)))</f>
        <v>4.6527777777777774E-3</v>
      </c>
      <c r="K34" s="26"/>
      <c r="L34" s="24"/>
      <c r="M34" s="16">
        <f t="shared" si="7"/>
        <v>8.9120370370370362E-4</v>
      </c>
      <c r="N34" s="16">
        <f t="shared" si="8"/>
        <v>1.0185185185185184E-3</v>
      </c>
      <c r="O34" s="16">
        <f t="shared" si="9"/>
        <v>7.8703703703703726E-4</v>
      </c>
      <c r="P34" s="16">
        <f t="shared" si="10"/>
        <v>9.1435185185185196E-4</v>
      </c>
      <c r="Q34" s="16">
        <f t="shared" si="11"/>
        <v>1.041666666666666E-3</v>
      </c>
      <c r="R34" s="23"/>
      <c r="S34" s="16">
        <f t="shared" si="12"/>
        <v>3.9351851851851831E-5</v>
      </c>
      <c r="T34" s="16">
        <f t="shared" si="13"/>
        <v>8.7962962962962973E-5</v>
      </c>
      <c r="U34" s="16">
        <f t="shared" si="14"/>
        <v>1.4351851851851819E-4</v>
      </c>
      <c r="V34" s="16">
        <f t="shared" si="15"/>
        <v>1.6203703703703497E-5</v>
      </c>
      <c r="W34" s="16">
        <f t="shared" si="16"/>
        <v>1.1111111111111055E-4</v>
      </c>
      <c r="X34" s="1"/>
    </row>
    <row r="35" spans="1:24" ht="14.25" thickTop="1" thickBot="1" x14ac:dyDescent="0.25">
      <c r="A35" s="13" t="str">
        <f>IF(saisie!A35="","",saisie!A35)</f>
        <v/>
      </c>
      <c r="B35" s="13" t="str">
        <f>IF(saisie!B35="","",saisie!B35)</f>
        <v/>
      </c>
      <c r="C35" s="15" t="str">
        <f>IF(saisie!C35="","",saisie!C35)</f>
        <v/>
      </c>
      <c r="D35" s="18" t="str">
        <f t="shared" si="5"/>
        <v/>
      </c>
      <c r="E35" s="18" t="str">
        <f t="shared" si="6"/>
        <v/>
      </c>
      <c r="F35" s="16" t="str">
        <f>IF(saisie!D35="","",TIME(0,INT(saisie!D35/100),MOD(saisie!D35,100)))</f>
        <v/>
      </c>
      <c r="G35" s="16" t="str">
        <f>IF(saisie!E35="","",TIME(0,INT(saisie!E35/100),MOD(saisie!E35,100)))</f>
        <v/>
      </c>
      <c r="H35" s="16" t="str">
        <f>IF(saisie!F35="","",TIME(0,INT(saisie!F35/100),MOD(saisie!F35,100)))</f>
        <v/>
      </c>
      <c r="I35" s="16" t="str">
        <f>IF(saisie!G35="","",TIME(0,INT(saisie!G35/100),MOD(saisie!G35,100)))</f>
        <v/>
      </c>
      <c r="J35" s="16" t="str">
        <f>IF(saisie!H35="","",TIME(0,INT(saisie!H35/100),MOD(saisie!H35,100)))</f>
        <v/>
      </c>
      <c r="K35" s="26"/>
      <c r="L35" s="24"/>
      <c r="M35" s="16" t="str">
        <f t="shared" si="7"/>
        <v/>
      </c>
      <c r="N35" s="16" t="str">
        <f t="shared" si="8"/>
        <v/>
      </c>
      <c r="O35" s="16" t="str">
        <f t="shared" si="9"/>
        <v/>
      </c>
      <c r="P35" s="16" t="str">
        <f t="shared" si="10"/>
        <v/>
      </c>
      <c r="Q35" s="16" t="str">
        <f t="shared" si="11"/>
        <v/>
      </c>
      <c r="R35" s="23"/>
      <c r="S35" s="16" t="str">
        <f t="shared" si="12"/>
        <v/>
      </c>
      <c r="T35" s="16" t="str">
        <f t="shared" si="13"/>
        <v/>
      </c>
      <c r="U35" s="16" t="str">
        <f t="shared" si="14"/>
        <v/>
      </c>
      <c r="V35" s="16" t="str">
        <f t="shared" si="15"/>
        <v/>
      </c>
      <c r="W35" s="16" t="str">
        <f t="shared" si="16"/>
        <v/>
      </c>
      <c r="X35" s="1"/>
    </row>
    <row r="36" spans="1:24" ht="14.25" thickTop="1" thickBot="1" x14ac:dyDescent="0.25">
      <c r="A36" s="13" t="str">
        <f>IF(saisie!A36="","",saisie!A36)</f>
        <v/>
      </c>
      <c r="B36" s="13" t="str">
        <f>IF(saisie!B36="","",saisie!B36)</f>
        <v/>
      </c>
      <c r="C36" s="15" t="str">
        <f>IF(saisie!C36="","",saisie!C36)</f>
        <v/>
      </c>
      <c r="D36" s="18" t="str">
        <f t="shared" si="5"/>
        <v/>
      </c>
      <c r="E36" s="18" t="str">
        <f t="shared" si="6"/>
        <v/>
      </c>
      <c r="F36" s="16" t="str">
        <f>IF(saisie!D36="","",TIME(0,INT(saisie!D36/100),MOD(saisie!D36,100)))</f>
        <v/>
      </c>
      <c r="G36" s="16" t="str">
        <f>IF(saisie!E36="","",TIME(0,INT(saisie!E36/100),MOD(saisie!E36,100)))</f>
        <v/>
      </c>
      <c r="H36" s="16" t="str">
        <f>IF(saisie!F36="","",TIME(0,INT(saisie!F36/100),MOD(saisie!F36,100)))</f>
        <v/>
      </c>
      <c r="I36" s="16" t="str">
        <f>IF(saisie!G36="","",TIME(0,INT(saisie!G36/100),MOD(saisie!G36,100)))</f>
        <v/>
      </c>
      <c r="J36" s="16" t="str">
        <f>IF(saisie!H36="","",TIME(0,INT(saisie!H36/100),MOD(saisie!H36,100)))</f>
        <v/>
      </c>
      <c r="K36" s="26"/>
      <c r="L36" s="24"/>
      <c r="M36" s="16" t="str">
        <f t="shared" si="7"/>
        <v/>
      </c>
      <c r="N36" s="16" t="str">
        <f t="shared" si="8"/>
        <v/>
      </c>
      <c r="O36" s="16" t="str">
        <f t="shared" si="9"/>
        <v/>
      </c>
      <c r="P36" s="16" t="str">
        <f t="shared" si="10"/>
        <v/>
      </c>
      <c r="Q36" s="16" t="str">
        <f t="shared" si="11"/>
        <v/>
      </c>
      <c r="R36" s="23"/>
      <c r="S36" s="16" t="str">
        <f t="shared" si="12"/>
        <v/>
      </c>
      <c r="T36" s="16" t="str">
        <f t="shared" si="13"/>
        <v/>
      </c>
      <c r="U36" s="16" t="str">
        <f t="shared" si="14"/>
        <v/>
      </c>
      <c r="V36" s="16" t="str">
        <f t="shared" si="15"/>
        <v/>
      </c>
      <c r="W36" s="16" t="str">
        <f t="shared" si="16"/>
        <v/>
      </c>
      <c r="X36" s="1"/>
    </row>
    <row r="37" spans="1:24" ht="14.25" thickTop="1" thickBot="1" x14ac:dyDescent="0.25">
      <c r="A37" s="13" t="str">
        <f>IF(saisie!A37="","",saisie!A37)</f>
        <v/>
      </c>
      <c r="B37" s="13" t="str">
        <f>IF(saisie!B37="","",saisie!B37)</f>
        <v/>
      </c>
      <c r="C37" s="15" t="str">
        <f>IF(saisie!C37="","",saisie!C37)</f>
        <v/>
      </c>
      <c r="D37" s="18" t="str">
        <f t="shared" si="5"/>
        <v/>
      </c>
      <c r="E37" s="18" t="str">
        <f t="shared" si="6"/>
        <v/>
      </c>
      <c r="F37" s="16" t="str">
        <f>IF(saisie!D37="","",TIME(0,INT(saisie!D37/100),MOD(saisie!D37,100)))</f>
        <v/>
      </c>
      <c r="G37" s="16" t="str">
        <f>IF(saisie!E37="","",TIME(0,INT(saisie!E37/100),MOD(saisie!E37,100)))</f>
        <v/>
      </c>
      <c r="H37" s="16" t="str">
        <f>IF(saisie!F37="","",TIME(0,INT(saisie!F37/100),MOD(saisie!F37,100)))</f>
        <v/>
      </c>
      <c r="I37" s="16" t="str">
        <f>IF(saisie!G37="","",TIME(0,INT(saisie!G37/100),MOD(saisie!G37,100)))</f>
        <v/>
      </c>
      <c r="J37" s="16" t="str">
        <f>IF(saisie!H37="","",TIME(0,INT(saisie!H37/100),MOD(saisie!H37,100)))</f>
        <v/>
      </c>
      <c r="K37" s="26"/>
      <c r="L37" s="24"/>
      <c r="M37" s="16" t="str">
        <f t="shared" si="7"/>
        <v/>
      </c>
      <c r="N37" s="16" t="str">
        <f t="shared" si="8"/>
        <v/>
      </c>
      <c r="O37" s="16" t="str">
        <f t="shared" si="9"/>
        <v/>
      </c>
      <c r="P37" s="16" t="str">
        <f t="shared" si="10"/>
        <v/>
      </c>
      <c r="Q37" s="16" t="str">
        <f t="shared" si="11"/>
        <v/>
      </c>
      <c r="R37" s="23"/>
      <c r="S37" s="16" t="str">
        <f t="shared" si="12"/>
        <v/>
      </c>
      <c r="T37" s="16" t="str">
        <f t="shared" si="13"/>
        <v/>
      </c>
      <c r="U37" s="16" t="str">
        <f t="shared" si="14"/>
        <v/>
      </c>
      <c r="V37" s="16" t="str">
        <f t="shared" si="15"/>
        <v/>
      </c>
      <c r="W37" s="16" t="str">
        <f t="shared" si="16"/>
        <v/>
      </c>
      <c r="X37" s="1"/>
    </row>
    <row r="38" spans="1:24" ht="14.25" thickTop="1" thickBot="1" x14ac:dyDescent="0.25">
      <c r="A38" s="13" t="str">
        <f>IF(saisie!A38="","",saisie!A38)</f>
        <v/>
      </c>
      <c r="B38" s="13" t="str">
        <f>IF(saisie!B38="","",saisie!B38)</f>
        <v/>
      </c>
      <c r="C38" s="15" t="str">
        <f>IF(saisie!C38="","",saisie!C38)</f>
        <v/>
      </c>
      <c r="D38" s="18" t="str">
        <f>IF(J38="","",J38/5)</f>
        <v/>
      </c>
      <c r="E38" s="18" t="str">
        <f t="shared" si="6"/>
        <v/>
      </c>
      <c r="F38" s="16" t="str">
        <f>IF(saisie!D38="","",TIME(0,INT(saisie!D38/100),MOD(saisie!D38,100)))</f>
        <v/>
      </c>
      <c r="G38" s="16" t="str">
        <f>IF(saisie!E38="","",TIME(0,INT(saisie!E38/100),MOD(saisie!E38,100)))</f>
        <v/>
      </c>
      <c r="H38" s="16" t="str">
        <f>IF(saisie!F38="","",TIME(0,INT(saisie!F38/100),MOD(saisie!F38,100)))</f>
        <v/>
      </c>
      <c r="I38" s="16" t="str">
        <f>IF(saisie!G38="","",TIME(0,INT(saisie!G38/100),MOD(saisie!G38,100)))</f>
        <v/>
      </c>
      <c r="J38" s="16" t="str">
        <f>IF(saisie!H38="","",TIME(0,INT(saisie!H38/100),MOD(saisie!H38,100)))</f>
        <v/>
      </c>
      <c r="K38" s="26"/>
      <c r="L38" s="24"/>
      <c r="M38" s="16" t="str">
        <f t="shared" si="7"/>
        <v/>
      </c>
      <c r="N38" s="16" t="str">
        <f t="shared" si="8"/>
        <v/>
      </c>
      <c r="O38" s="16" t="str">
        <f t="shared" si="9"/>
        <v/>
      </c>
      <c r="P38" s="16" t="str">
        <f t="shared" si="10"/>
        <v/>
      </c>
      <c r="Q38" s="16" t="str">
        <f t="shared" si="11"/>
        <v/>
      </c>
      <c r="R38" s="23"/>
      <c r="S38" s="16" t="str">
        <f t="shared" si="12"/>
        <v/>
      </c>
      <c r="T38" s="16" t="str">
        <f t="shared" si="13"/>
        <v/>
      </c>
      <c r="U38" s="16" t="str">
        <f t="shared" si="14"/>
        <v/>
      </c>
      <c r="V38" s="16" t="str">
        <f t="shared" si="15"/>
        <v/>
      </c>
      <c r="W38" s="16" t="str">
        <f t="shared" si="16"/>
        <v/>
      </c>
      <c r="X38" s="1"/>
    </row>
    <row r="39" spans="1:24" ht="14.25" hidden="1" thickTop="1" thickBot="1" x14ac:dyDescent="0.25">
      <c r="A39" s="13" t="str">
        <f>IF(saisie!A39="","",saisie!A39)</f>
        <v>ACHOUR</v>
      </c>
      <c r="B39" s="13" t="str">
        <f>IF(saisie!B39="","",saisie!B39)</f>
        <v>Fouad</v>
      </c>
      <c r="C39" s="15" t="str">
        <f>IF(saisie!C39="","",saisie!C39)</f>
        <v>M</v>
      </c>
      <c r="D39" s="18">
        <f t="shared" ref="D39:D40" si="17">AVERAGE(M39:Q39)</f>
        <v>7.6157407407407413E-4</v>
      </c>
      <c r="E39" s="18">
        <f>IF(S39="","",AVERAGE(S39:W39))</f>
        <v>1.370370370370371E-4</v>
      </c>
      <c r="F39" s="16">
        <f>IF(saisie!D39="","",TIME(0,INT(saisie!D39/100),MOD(saisie!D39,100)))</f>
        <v>5.7870370370370378E-4</v>
      </c>
      <c r="G39" s="16">
        <f>IF(saisie!E39="","",TIME(0,INT(saisie!E39/100),MOD(saisie!E39,100)))</f>
        <v>1.1805555555555556E-3</v>
      </c>
      <c r="H39" s="16">
        <f>IF(saisie!F39="","",TIME(0,INT(saisie!F39/100),MOD(saisie!F39,100)))</f>
        <v>1.9791666666666668E-3</v>
      </c>
      <c r="I39" s="16">
        <f>IF(saisie!G39="","",TIME(0,INT(saisie!G39/100),MOD(saisie!G39,100)))</f>
        <v>2.9745370370370373E-3</v>
      </c>
      <c r="J39" s="16">
        <f>IF(saisie!H39="","",TIME(0,INT(saisie!H39/100),MOD(saisie!H39,100)))</f>
        <v>3.8078703703703707E-3</v>
      </c>
      <c r="K39" s="27"/>
      <c r="L39" s="1"/>
      <c r="M39" s="16">
        <f t="shared" si="7"/>
        <v>5.7870370370370378E-4</v>
      </c>
      <c r="N39" s="16">
        <f t="shared" ref="N39:N40" si="18">G39-F39</f>
        <v>6.0185185185185179E-4</v>
      </c>
      <c r="O39" s="16">
        <f t="shared" ref="O39:O40" si="19">H39-G39</f>
        <v>7.9861111111111127E-4</v>
      </c>
      <c r="P39" s="16">
        <f t="shared" ref="P39:P40" si="20">I39-H39</f>
        <v>9.9537037037037042E-4</v>
      </c>
      <c r="Q39" s="16">
        <f t="shared" ref="Q39:Q40" si="21">J39-I39</f>
        <v>8.333333333333335E-4</v>
      </c>
      <c r="R39" s="10"/>
      <c r="S39" s="16">
        <f t="shared" ref="S39:W40" si="22">IF(OR(M39="",$D39=""),"",ABS(M39-$D39))</f>
        <v>1.8287037037037035E-4</v>
      </c>
      <c r="T39" s="16">
        <f t="shared" si="22"/>
        <v>1.5972222222222234E-4</v>
      </c>
      <c r="U39" s="16">
        <f t="shared" si="22"/>
        <v>3.7037037037037138E-5</v>
      </c>
      <c r="V39" s="16">
        <f t="shared" si="22"/>
        <v>2.3379629629629629E-4</v>
      </c>
      <c r="W39" s="16">
        <f t="shared" si="22"/>
        <v>7.1759259259259367E-5</v>
      </c>
      <c r="X39" s="1"/>
    </row>
    <row r="40" spans="1:24" ht="14.25" hidden="1" thickTop="1" thickBot="1" x14ac:dyDescent="0.25">
      <c r="A40" s="13" t="str">
        <f>IF(saisie!A40="","",saisie!A40)</f>
        <v>ADAMO</v>
      </c>
      <c r="B40" s="13" t="str">
        <f>IF(saisie!B40="","",saisie!B40)</f>
        <v>Lola Suzy Hortense</v>
      </c>
      <c r="C40" s="15" t="str">
        <f>IF(saisie!C40="","",saisie!C40)</f>
        <v>F</v>
      </c>
      <c r="D40" s="18">
        <f t="shared" si="17"/>
        <v>8.3333333333333328E-4</v>
      </c>
      <c r="E40" s="18">
        <f>IF(S40="","",AVERAGE(S40:W40))</f>
        <v>6.0185185185185214E-5</v>
      </c>
      <c r="F40" s="16">
        <f>IF(saisie!D40="","",TIME(0,INT(saisie!D40/100),MOD(saisie!D40,100)))</f>
        <v>7.291666666666667E-4</v>
      </c>
      <c r="G40" s="16">
        <f>IF(saisie!E40="","",TIME(0,INT(saisie!E40/100),MOD(saisie!E40,100)))</f>
        <v>1.5162037037037036E-3</v>
      </c>
      <c r="H40" s="16">
        <f>IF(saisie!F40="","",TIME(0,INT(saisie!F40/100),MOD(saisie!F40,100)))</f>
        <v>2.4305555555555556E-3</v>
      </c>
      <c r="I40" s="16">
        <f>IF(saisie!G40="","",TIME(0,INT(saisie!G40/100),MOD(saisie!G40,100)))</f>
        <v>3.3101851851851851E-3</v>
      </c>
      <c r="J40" s="16">
        <f>IF(saisie!H40="","",TIME(0,INT(saisie!H40/100),MOD(saisie!H40,100)))</f>
        <v>4.1666666666666666E-3</v>
      </c>
      <c r="K40" s="27"/>
      <c r="L40" s="1"/>
      <c r="M40" s="16">
        <f t="shared" si="7"/>
        <v>7.291666666666667E-4</v>
      </c>
      <c r="N40" s="16">
        <f t="shared" si="18"/>
        <v>7.8703703703703694E-4</v>
      </c>
      <c r="O40" s="16">
        <f t="shared" si="19"/>
        <v>9.1435185185185196E-4</v>
      </c>
      <c r="P40" s="16">
        <f t="shared" si="20"/>
        <v>8.7962962962962951E-4</v>
      </c>
      <c r="Q40" s="16">
        <f t="shared" si="21"/>
        <v>8.564814814814815E-4</v>
      </c>
      <c r="R40" s="10"/>
      <c r="S40" s="16">
        <f t="shared" si="22"/>
        <v>1.0416666666666658E-4</v>
      </c>
      <c r="T40" s="16">
        <f t="shared" si="22"/>
        <v>4.6296296296296341E-5</v>
      </c>
      <c r="U40" s="16">
        <f t="shared" si="22"/>
        <v>8.1018518518518679E-5</v>
      </c>
      <c r="V40" s="16">
        <f t="shared" si="22"/>
        <v>4.6296296296296233E-5</v>
      </c>
      <c r="W40" s="16">
        <f t="shared" si="22"/>
        <v>2.3148148148148225E-5</v>
      </c>
      <c r="X40" s="1"/>
    </row>
  </sheetData>
  <mergeCells count="5">
    <mergeCell ref="S4:W4"/>
    <mergeCell ref="D4:D5"/>
    <mergeCell ref="E4:E5"/>
    <mergeCell ref="F4:J4"/>
    <mergeCell ref="M4:Q4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77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saisie</vt:lpstr>
      <vt:lpstr>calcul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CLEAUT</dc:creator>
  <cp:lastModifiedBy>BACHELETssd</cp:lastModifiedBy>
  <cp:lastPrinted>2003-12-01T22:38:43Z</cp:lastPrinted>
  <dcterms:created xsi:type="dcterms:W3CDTF">2003-11-22T16:43:09Z</dcterms:created>
  <dcterms:modified xsi:type="dcterms:W3CDTF">2021-05-02T19:47:07Z</dcterms:modified>
</cp:coreProperties>
</file>