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hieu et Caro sync\Job Mathieu\3-TICE\un exemple d'utilisation du numérique au collège\"/>
    </mc:Choice>
  </mc:AlternateContent>
  <xr:revisionPtr revIDLastSave="0" documentId="13_ncr:1_{C4756EC3-7FA3-4107-ADE6-1FE8AD63DBDD}" xr6:coauthVersionLast="46" xr6:coauthVersionMax="46" xr10:uidLastSave="{00000000-0000-0000-0000-000000000000}"/>
  <bookViews>
    <workbookView xWindow="-108" yWindow="-108" windowWidth="23256" windowHeight="13176" activeTab="2" xr2:uid="{1006008A-8389-41B1-9669-DC509D7E7466}"/>
  </bookViews>
  <sheets>
    <sheet name="Fiche observation" sheetId="1" r:id="rId1"/>
    <sheet name="Aide séquence 3 min" sheetId="2" r:id="rId2"/>
    <sheet name="Aide séquence 6 min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4" l="1"/>
  <c r="N25" i="4"/>
  <c r="L25" i="4"/>
  <c r="M25" i="4" s="1"/>
  <c r="K25" i="4"/>
  <c r="H25" i="4"/>
  <c r="E25" i="4"/>
  <c r="D25" i="4"/>
  <c r="C25" i="4"/>
  <c r="O25" i="4" s="1"/>
  <c r="P25" i="4" s="1"/>
  <c r="Q24" i="4"/>
  <c r="N24" i="4"/>
  <c r="K24" i="4"/>
  <c r="H24" i="4"/>
  <c r="E24" i="4"/>
  <c r="C24" i="4"/>
  <c r="L24" i="4" s="1"/>
  <c r="M24" i="4" s="1"/>
  <c r="Q23" i="4"/>
  <c r="N23" i="4"/>
  <c r="K23" i="4"/>
  <c r="H23" i="4"/>
  <c r="E23" i="4"/>
  <c r="C23" i="4"/>
  <c r="L23" i="4" s="1"/>
  <c r="M23" i="4" s="1"/>
  <c r="Q22" i="4"/>
  <c r="N22" i="4"/>
  <c r="K22" i="4"/>
  <c r="H22" i="4"/>
  <c r="E22" i="4"/>
  <c r="C22" i="4"/>
  <c r="R22" i="4" s="1"/>
  <c r="S22" i="4" s="1"/>
  <c r="Q21" i="4"/>
  <c r="N21" i="4"/>
  <c r="K21" i="4"/>
  <c r="H21" i="4"/>
  <c r="E21" i="4"/>
  <c r="C21" i="4"/>
  <c r="O21" i="4" s="1"/>
  <c r="P21" i="4" s="1"/>
  <c r="Q20" i="4"/>
  <c r="N20" i="4"/>
  <c r="K20" i="4"/>
  <c r="H20" i="4"/>
  <c r="E20" i="4"/>
  <c r="C20" i="4"/>
  <c r="O20" i="4" s="1"/>
  <c r="P20" i="4" s="1"/>
  <c r="Q19" i="4"/>
  <c r="N19" i="4"/>
  <c r="K19" i="4"/>
  <c r="H19" i="4"/>
  <c r="F19" i="4"/>
  <c r="G19" i="4" s="1"/>
  <c r="E19" i="4"/>
  <c r="C19" i="4"/>
  <c r="L19" i="4" s="1"/>
  <c r="M19" i="4" s="1"/>
  <c r="Q18" i="4"/>
  <c r="N18" i="4"/>
  <c r="K18" i="4"/>
  <c r="H18" i="4"/>
  <c r="E18" i="4"/>
  <c r="C18" i="4"/>
  <c r="R18" i="4" s="1"/>
  <c r="S18" i="4" s="1"/>
  <c r="Q17" i="4"/>
  <c r="N17" i="4"/>
  <c r="K17" i="4"/>
  <c r="H17" i="4"/>
  <c r="E17" i="4"/>
  <c r="C17" i="4"/>
  <c r="O17" i="4" s="1"/>
  <c r="P17" i="4" s="1"/>
  <c r="Q16" i="4"/>
  <c r="N16" i="4"/>
  <c r="L16" i="4"/>
  <c r="M16" i="4" s="1"/>
  <c r="K16" i="4"/>
  <c r="H16" i="4"/>
  <c r="E16" i="4"/>
  <c r="C16" i="4"/>
  <c r="O16" i="4" s="1"/>
  <c r="P16" i="4" s="1"/>
  <c r="Q15" i="4"/>
  <c r="N15" i="4"/>
  <c r="K15" i="4"/>
  <c r="H15" i="4"/>
  <c r="E15" i="4"/>
  <c r="C15" i="4"/>
  <c r="L15" i="4" s="1"/>
  <c r="M15" i="4" s="1"/>
  <c r="Q14" i="4"/>
  <c r="N14" i="4"/>
  <c r="K14" i="4"/>
  <c r="H14" i="4"/>
  <c r="E14" i="4"/>
  <c r="C14" i="4"/>
  <c r="R14" i="4" s="1"/>
  <c r="S14" i="4" s="1"/>
  <c r="Q13" i="4"/>
  <c r="N13" i="4"/>
  <c r="K13" i="4"/>
  <c r="H13" i="4"/>
  <c r="E13" i="4"/>
  <c r="C13" i="4"/>
  <c r="O13" i="4" s="1"/>
  <c r="P13" i="4" s="1"/>
  <c r="Q12" i="4"/>
  <c r="N12" i="4"/>
  <c r="K12" i="4"/>
  <c r="H12" i="4"/>
  <c r="E12" i="4"/>
  <c r="C12" i="4"/>
  <c r="O12" i="4" s="1"/>
  <c r="P12" i="4" s="1"/>
  <c r="Q11" i="4"/>
  <c r="N11" i="4"/>
  <c r="K11" i="4"/>
  <c r="H11" i="4"/>
  <c r="F11" i="4"/>
  <c r="G11" i="4" s="1"/>
  <c r="E11" i="4"/>
  <c r="C11" i="4"/>
  <c r="L11" i="4" s="1"/>
  <c r="M11" i="4" s="1"/>
  <c r="Q10" i="4"/>
  <c r="N10" i="4"/>
  <c r="K10" i="4"/>
  <c r="H10" i="4"/>
  <c r="E10" i="4"/>
  <c r="C10" i="4"/>
  <c r="R10" i="4" s="1"/>
  <c r="S10" i="4" s="1"/>
  <c r="Q9" i="4"/>
  <c r="N9" i="4"/>
  <c r="K9" i="4"/>
  <c r="H9" i="4"/>
  <c r="E9" i="4"/>
  <c r="C9" i="4"/>
  <c r="O9" i="4" s="1"/>
  <c r="P9" i="4" s="1"/>
  <c r="Q8" i="4"/>
  <c r="N8" i="4"/>
  <c r="L8" i="4"/>
  <c r="M8" i="4" s="1"/>
  <c r="K8" i="4"/>
  <c r="H8" i="4"/>
  <c r="E8" i="4"/>
  <c r="C8" i="4"/>
  <c r="O8" i="4" s="1"/>
  <c r="P8" i="4" s="1"/>
  <c r="Q7" i="4"/>
  <c r="N7" i="4"/>
  <c r="K7" i="4"/>
  <c r="H7" i="4"/>
  <c r="E7" i="4"/>
  <c r="C7" i="4"/>
  <c r="L7" i="4" s="1"/>
  <c r="M7" i="4" s="1"/>
  <c r="Q6" i="4"/>
  <c r="N6" i="4"/>
  <c r="K6" i="4"/>
  <c r="H6" i="4"/>
  <c r="E6" i="4"/>
  <c r="C6" i="4"/>
  <c r="R6" i="4" s="1"/>
  <c r="S6" i="4" s="1"/>
  <c r="Q5" i="4"/>
  <c r="N5" i="4"/>
  <c r="K5" i="4"/>
  <c r="H5" i="4"/>
  <c r="E5" i="4"/>
  <c r="C5" i="4"/>
  <c r="O5" i="4" s="1"/>
  <c r="P5" i="4" s="1"/>
  <c r="Q25" i="2"/>
  <c r="N25" i="2"/>
  <c r="L25" i="2"/>
  <c r="M25" i="2" s="1"/>
  <c r="K25" i="2"/>
  <c r="I25" i="2"/>
  <c r="J25" i="2" s="1"/>
  <c r="H25" i="2"/>
  <c r="E25" i="2"/>
  <c r="D25" i="2"/>
  <c r="C25" i="2"/>
  <c r="O25" i="2" s="1"/>
  <c r="P25" i="2" s="1"/>
  <c r="R24" i="2"/>
  <c r="S24" i="2" s="1"/>
  <c r="Q24" i="2"/>
  <c r="N24" i="2"/>
  <c r="K24" i="2"/>
  <c r="I24" i="2"/>
  <c r="J24" i="2" s="1"/>
  <c r="H24" i="2"/>
  <c r="F24" i="2"/>
  <c r="G24" i="2" s="1"/>
  <c r="E24" i="2"/>
  <c r="D24" i="2"/>
  <c r="C24" i="2"/>
  <c r="L24" i="2" s="1"/>
  <c r="M24" i="2" s="1"/>
  <c r="R23" i="2"/>
  <c r="S23" i="2" s="1"/>
  <c r="Q23" i="2"/>
  <c r="N23" i="2"/>
  <c r="K23" i="2"/>
  <c r="H23" i="2"/>
  <c r="F23" i="2"/>
  <c r="G23" i="2" s="1"/>
  <c r="E23" i="2"/>
  <c r="C23" i="2"/>
  <c r="I23" i="2" s="1"/>
  <c r="J23" i="2" s="1"/>
  <c r="Q22" i="2"/>
  <c r="N22" i="2"/>
  <c r="K22" i="2"/>
  <c r="H22" i="2"/>
  <c r="E22" i="2"/>
  <c r="C22" i="2"/>
  <c r="R22" i="2" s="1"/>
  <c r="S22" i="2" s="1"/>
  <c r="Q21" i="2"/>
  <c r="N21" i="2"/>
  <c r="L21" i="2"/>
  <c r="M21" i="2" s="1"/>
  <c r="K21" i="2"/>
  <c r="I21" i="2"/>
  <c r="J21" i="2" s="1"/>
  <c r="H21" i="2"/>
  <c r="E21" i="2"/>
  <c r="D21" i="2"/>
  <c r="C21" i="2"/>
  <c r="O21" i="2" s="1"/>
  <c r="P21" i="2" s="1"/>
  <c r="R20" i="2"/>
  <c r="S20" i="2" s="1"/>
  <c r="Q20" i="2"/>
  <c r="N20" i="2"/>
  <c r="M20" i="2"/>
  <c r="L20" i="2"/>
  <c r="K20" i="2"/>
  <c r="I20" i="2"/>
  <c r="J20" i="2" s="1"/>
  <c r="H20" i="2"/>
  <c r="F20" i="2"/>
  <c r="G20" i="2" s="1"/>
  <c r="E20" i="2"/>
  <c r="D20" i="2"/>
  <c r="C20" i="2"/>
  <c r="O20" i="2" s="1"/>
  <c r="P20" i="2" s="1"/>
  <c r="R19" i="2"/>
  <c r="S19" i="2" s="1"/>
  <c r="Q19" i="2"/>
  <c r="N19" i="2"/>
  <c r="K19" i="2"/>
  <c r="H19" i="2"/>
  <c r="F19" i="2"/>
  <c r="G19" i="2" s="1"/>
  <c r="E19" i="2"/>
  <c r="C19" i="2"/>
  <c r="I19" i="2" s="1"/>
  <c r="J19" i="2" s="1"/>
  <c r="Q18" i="2"/>
  <c r="N18" i="2"/>
  <c r="K18" i="2"/>
  <c r="H18" i="2"/>
  <c r="E18" i="2"/>
  <c r="C18" i="2"/>
  <c r="R18" i="2" s="1"/>
  <c r="S18" i="2" s="1"/>
  <c r="Q17" i="2"/>
  <c r="N17" i="2"/>
  <c r="L17" i="2"/>
  <c r="M17" i="2" s="1"/>
  <c r="K17" i="2"/>
  <c r="I17" i="2"/>
  <c r="J17" i="2" s="1"/>
  <c r="H17" i="2"/>
  <c r="E17" i="2"/>
  <c r="D17" i="2"/>
  <c r="C17" i="2"/>
  <c r="O17" i="2" s="1"/>
  <c r="P17" i="2" s="1"/>
  <c r="R16" i="2"/>
  <c r="S16" i="2" s="1"/>
  <c r="Q16" i="2"/>
  <c r="N16" i="2"/>
  <c r="M16" i="2"/>
  <c r="L16" i="2"/>
  <c r="K16" i="2"/>
  <c r="I16" i="2"/>
  <c r="J16" i="2" s="1"/>
  <c r="H16" i="2"/>
  <c r="F16" i="2"/>
  <c r="G16" i="2" s="1"/>
  <c r="E16" i="2"/>
  <c r="D16" i="2"/>
  <c r="C16" i="2"/>
  <c r="O16" i="2" s="1"/>
  <c r="P16" i="2" s="1"/>
  <c r="R15" i="2"/>
  <c r="S15" i="2" s="1"/>
  <c r="Q15" i="2"/>
  <c r="N15" i="2"/>
  <c r="K15" i="2"/>
  <c r="H15" i="2"/>
  <c r="F15" i="2"/>
  <c r="G15" i="2" s="1"/>
  <c r="E15" i="2"/>
  <c r="C15" i="2"/>
  <c r="I15" i="2" s="1"/>
  <c r="J15" i="2" s="1"/>
  <c r="Q14" i="2"/>
  <c r="N14" i="2"/>
  <c r="K14" i="2"/>
  <c r="H14" i="2"/>
  <c r="E14" i="2"/>
  <c r="C14" i="2"/>
  <c r="O14" i="2" s="1"/>
  <c r="P14" i="2" s="1"/>
  <c r="Q13" i="2"/>
  <c r="N13" i="2"/>
  <c r="L13" i="2"/>
  <c r="M13" i="2" s="1"/>
  <c r="K13" i="2"/>
  <c r="I13" i="2"/>
  <c r="J13" i="2" s="1"/>
  <c r="H13" i="2"/>
  <c r="E13" i="2"/>
  <c r="D13" i="2"/>
  <c r="C13" i="2"/>
  <c r="O13" i="2" s="1"/>
  <c r="P13" i="2" s="1"/>
  <c r="R12" i="2"/>
  <c r="S12" i="2" s="1"/>
  <c r="Q12" i="2"/>
  <c r="N12" i="2"/>
  <c r="M12" i="2"/>
  <c r="L12" i="2"/>
  <c r="K12" i="2"/>
  <c r="I12" i="2"/>
  <c r="J12" i="2" s="1"/>
  <c r="H12" i="2"/>
  <c r="F12" i="2"/>
  <c r="G12" i="2" s="1"/>
  <c r="E12" i="2"/>
  <c r="D12" i="2"/>
  <c r="C12" i="2"/>
  <c r="O12" i="2" s="1"/>
  <c r="P12" i="2" s="1"/>
  <c r="R11" i="2"/>
  <c r="S11" i="2" s="1"/>
  <c r="Q11" i="2"/>
  <c r="N11" i="2"/>
  <c r="K11" i="2"/>
  <c r="H11" i="2"/>
  <c r="F11" i="2"/>
  <c r="G11" i="2" s="1"/>
  <c r="E11" i="2"/>
  <c r="C11" i="2"/>
  <c r="I11" i="2" s="1"/>
  <c r="J11" i="2" s="1"/>
  <c r="Q10" i="2"/>
  <c r="N10" i="2"/>
  <c r="K10" i="2"/>
  <c r="H10" i="2"/>
  <c r="E10" i="2"/>
  <c r="C10" i="2"/>
  <c r="O10" i="2" s="1"/>
  <c r="P10" i="2" s="1"/>
  <c r="Q9" i="2"/>
  <c r="N9" i="2"/>
  <c r="L9" i="2"/>
  <c r="M9" i="2" s="1"/>
  <c r="K9" i="2"/>
  <c r="I9" i="2"/>
  <c r="J9" i="2" s="1"/>
  <c r="H9" i="2"/>
  <c r="E9" i="2"/>
  <c r="D9" i="2"/>
  <c r="C9" i="2"/>
  <c r="O9" i="2" s="1"/>
  <c r="P9" i="2" s="1"/>
  <c r="R8" i="2"/>
  <c r="S8" i="2" s="1"/>
  <c r="Q8" i="2"/>
  <c r="N8" i="2"/>
  <c r="M8" i="2"/>
  <c r="L8" i="2"/>
  <c r="K8" i="2"/>
  <c r="I8" i="2"/>
  <c r="J8" i="2" s="1"/>
  <c r="H8" i="2"/>
  <c r="F8" i="2"/>
  <c r="G8" i="2" s="1"/>
  <c r="E8" i="2"/>
  <c r="D8" i="2"/>
  <c r="C8" i="2"/>
  <c r="O8" i="2" s="1"/>
  <c r="P8" i="2" s="1"/>
  <c r="R7" i="2"/>
  <c r="S7" i="2" s="1"/>
  <c r="Q7" i="2"/>
  <c r="N7" i="2"/>
  <c r="K7" i="2"/>
  <c r="H7" i="2"/>
  <c r="F7" i="2"/>
  <c r="G7" i="2" s="1"/>
  <c r="E7" i="2"/>
  <c r="C7" i="2"/>
  <c r="I7" i="2" s="1"/>
  <c r="J7" i="2" s="1"/>
  <c r="Q6" i="2"/>
  <c r="N6" i="2"/>
  <c r="K6" i="2"/>
  <c r="H6" i="2"/>
  <c r="E6" i="2"/>
  <c r="C6" i="2"/>
  <c r="O6" i="2" s="1"/>
  <c r="P6" i="2" s="1"/>
  <c r="Q5" i="2"/>
  <c r="N5" i="2"/>
  <c r="L5" i="2"/>
  <c r="M5" i="2" s="1"/>
  <c r="K5" i="2"/>
  <c r="I5" i="2"/>
  <c r="J5" i="2" s="1"/>
  <c r="H5" i="2"/>
  <c r="E5" i="2"/>
  <c r="D5" i="2"/>
  <c r="C5" i="2"/>
  <c r="O5" i="2" s="1"/>
  <c r="P5" i="2" s="1"/>
  <c r="I7" i="4" l="1"/>
  <c r="J7" i="4" s="1"/>
  <c r="I15" i="4"/>
  <c r="J15" i="4" s="1"/>
  <c r="I23" i="4"/>
  <c r="J23" i="4" s="1"/>
  <c r="F7" i="4"/>
  <c r="G7" i="4" s="1"/>
  <c r="I8" i="4"/>
  <c r="J8" i="4" s="1"/>
  <c r="I11" i="4"/>
  <c r="J11" i="4" s="1"/>
  <c r="L12" i="4"/>
  <c r="M12" i="4" s="1"/>
  <c r="F15" i="4"/>
  <c r="G15" i="4" s="1"/>
  <c r="I16" i="4"/>
  <c r="J16" i="4" s="1"/>
  <c r="I19" i="4"/>
  <c r="J19" i="4" s="1"/>
  <c r="L20" i="4"/>
  <c r="M20" i="4" s="1"/>
  <c r="F23" i="4"/>
  <c r="G23" i="4" s="1"/>
  <c r="I24" i="4"/>
  <c r="J24" i="4" s="1"/>
  <c r="D5" i="4"/>
  <c r="L5" i="4"/>
  <c r="M5" i="4" s="1"/>
  <c r="D8" i="4"/>
  <c r="R11" i="4"/>
  <c r="S11" i="4" s="1"/>
  <c r="D13" i="4"/>
  <c r="L13" i="4"/>
  <c r="M13" i="4" s="1"/>
  <c r="D16" i="4"/>
  <c r="R19" i="4"/>
  <c r="S19" i="4" s="1"/>
  <c r="D21" i="4"/>
  <c r="L21" i="4"/>
  <c r="M21" i="4" s="1"/>
  <c r="D24" i="4"/>
  <c r="I12" i="4"/>
  <c r="J12" i="4" s="1"/>
  <c r="I20" i="4"/>
  <c r="J20" i="4" s="1"/>
  <c r="R7" i="4"/>
  <c r="S7" i="4" s="1"/>
  <c r="D9" i="4"/>
  <c r="L9" i="4"/>
  <c r="M9" i="4" s="1"/>
  <c r="D12" i="4"/>
  <c r="R15" i="4"/>
  <c r="S15" i="4" s="1"/>
  <c r="D17" i="4"/>
  <c r="L17" i="4"/>
  <c r="M17" i="4" s="1"/>
  <c r="D20" i="4"/>
  <c r="R23" i="4"/>
  <c r="S23" i="4" s="1"/>
  <c r="O6" i="4"/>
  <c r="P6" i="4" s="1"/>
  <c r="O10" i="4"/>
  <c r="P10" i="4" s="1"/>
  <c r="I5" i="4"/>
  <c r="J5" i="4" s="1"/>
  <c r="D6" i="4"/>
  <c r="L6" i="4"/>
  <c r="M6" i="4" s="1"/>
  <c r="O7" i="4"/>
  <c r="P7" i="4" s="1"/>
  <c r="F8" i="4"/>
  <c r="G8" i="4" s="1"/>
  <c r="R8" i="4"/>
  <c r="S8" i="4" s="1"/>
  <c r="I9" i="4"/>
  <c r="J9" i="4" s="1"/>
  <c r="D10" i="4"/>
  <c r="L10" i="4"/>
  <c r="M10" i="4" s="1"/>
  <c r="O11" i="4"/>
  <c r="P11" i="4" s="1"/>
  <c r="F12" i="4"/>
  <c r="G12" i="4" s="1"/>
  <c r="R12" i="4"/>
  <c r="S12" i="4" s="1"/>
  <c r="I13" i="4"/>
  <c r="J13" i="4" s="1"/>
  <c r="D14" i="4"/>
  <c r="L14" i="4"/>
  <c r="M14" i="4" s="1"/>
  <c r="O15" i="4"/>
  <c r="P15" i="4" s="1"/>
  <c r="F16" i="4"/>
  <c r="G16" i="4" s="1"/>
  <c r="R16" i="4"/>
  <c r="S16" i="4" s="1"/>
  <c r="I17" i="4"/>
  <c r="J17" i="4" s="1"/>
  <c r="D18" i="4"/>
  <c r="L18" i="4"/>
  <c r="M18" i="4" s="1"/>
  <c r="O19" i="4"/>
  <c r="P19" i="4" s="1"/>
  <c r="F20" i="4"/>
  <c r="G20" i="4" s="1"/>
  <c r="R20" i="4"/>
  <c r="S20" i="4" s="1"/>
  <c r="I21" i="4"/>
  <c r="J21" i="4" s="1"/>
  <c r="D22" i="4"/>
  <c r="L22" i="4"/>
  <c r="M22" i="4" s="1"/>
  <c r="O23" i="4"/>
  <c r="P23" i="4" s="1"/>
  <c r="F24" i="4"/>
  <c r="G24" i="4" s="1"/>
  <c r="R24" i="4"/>
  <c r="S24" i="4" s="1"/>
  <c r="I25" i="4"/>
  <c r="J25" i="4" s="1"/>
  <c r="O14" i="4"/>
  <c r="P14" i="4" s="1"/>
  <c r="O18" i="4"/>
  <c r="P18" i="4" s="1"/>
  <c r="O22" i="4"/>
  <c r="P22" i="4" s="1"/>
  <c r="F5" i="4"/>
  <c r="G5" i="4" s="1"/>
  <c r="R5" i="4"/>
  <c r="S5" i="4" s="1"/>
  <c r="I6" i="4"/>
  <c r="J6" i="4" s="1"/>
  <c r="D7" i="4"/>
  <c r="F9" i="4"/>
  <c r="G9" i="4" s="1"/>
  <c r="R9" i="4"/>
  <c r="S9" i="4" s="1"/>
  <c r="I10" i="4"/>
  <c r="J10" i="4" s="1"/>
  <c r="D11" i="4"/>
  <c r="F13" i="4"/>
  <c r="G13" i="4" s="1"/>
  <c r="R13" i="4"/>
  <c r="S13" i="4" s="1"/>
  <c r="I14" i="4"/>
  <c r="J14" i="4" s="1"/>
  <c r="D15" i="4"/>
  <c r="F17" i="4"/>
  <c r="G17" i="4" s="1"/>
  <c r="R17" i="4"/>
  <c r="S17" i="4" s="1"/>
  <c r="I18" i="4"/>
  <c r="J18" i="4" s="1"/>
  <c r="D19" i="4"/>
  <c r="F21" i="4"/>
  <c r="G21" i="4" s="1"/>
  <c r="R21" i="4"/>
  <c r="S21" i="4" s="1"/>
  <c r="I22" i="4"/>
  <c r="J22" i="4" s="1"/>
  <c r="D23" i="4"/>
  <c r="O24" i="4"/>
  <c r="P24" i="4" s="1"/>
  <c r="F25" i="4"/>
  <c r="G25" i="4" s="1"/>
  <c r="R25" i="4"/>
  <c r="S25" i="4" s="1"/>
  <c r="F6" i="4"/>
  <c r="G6" i="4" s="1"/>
  <c r="F10" i="4"/>
  <c r="G10" i="4" s="1"/>
  <c r="F14" i="4"/>
  <c r="G14" i="4" s="1"/>
  <c r="F18" i="4"/>
  <c r="G18" i="4" s="1"/>
  <c r="F22" i="4"/>
  <c r="G22" i="4" s="1"/>
  <c r="R6" i="2"/>
  <c r="S6" i="2" s="1"/>
  <c r="F6" i="2"/>
  <c r="G6" i="2" s="1"/>
  <c r="L6" i="2"/>
  <c r="M6" i="2" s="1"/>
  <c r="I6" i="2"/>
  <c r="J6" i="2" s="1"/>
  <c r="D6" i="2"/>
  <c r="R10" i="2"/>
  <c r="S10" i="2" s="1"/>
  <c r="F10" i="2"/>
  <c r="G10" i="2" s="1"/>
  <c r="D10" i="2"/>
  <c r="I10" i="2"/>
  <c r="J10" i="2" s="1"/>
  <c r="L10" i="2"/>
  <c r="M10" i="2" s="1"/>
  <c r="R14" i="2"/>
  <c r="S14" i="2" s="1"/>
  <c r="F14" i="2"/>
  <c r="G14" i="2" s="1"/>
  <c r="D14" i="2"/>
  <c r="I14" i="2"/>
  <c r="J14" i="2" s="1"/>
  <c r="L14" i="2"/>
  <c r="M14" i="2" s="1"/>
  <c r="O22" i="2"/>
  <c r="P22" i="2" s="1"/>
  <c r="O7" i="2"/>
  <c r="P7" i="2" s="1"/>
  <c r="O11" i="2"/>
  <c r="P11" i="2" s="1"/>
  <c r="O15" i="2"/>
  <c r="P15" i="2" s="1"/>
  <c r="D18" i="2"/>
  <c r="D22" i="2"/>
  <c r="L22" i="2"/>
  <c r="M22" i="2" s="1"/>
  <c r="F5" i="2"/>
  <c r="G5" i="2" s="1"/>
  <c r="R5" i="2"/>
  <c r="S5" i="2" s="1"/>
  <c r="D7" i="2"/>
  <c r="L7" i="2"/>
  <c r="M7" i="2" s="1"/>
  <c r="F9" i="2"/>
  <c r="G9" i="2" s="1"/>
  <c r="R9" i="2"/>
  <c r="S9" i="2" s="1"/>
  <c r="D11" i="2"/>
  <c r="L11" i="2"/>
  <c r="M11" i="2" s="1"/>
  <c r="F13" i="2"/>
  <c r="G13" i="2" s="1"/>
  <c r="R13" i="2"/>
  <c r="S13" i="2" s="1"/>
  <c r="D15" i="2"/>
  <c r="L15" i="2"/>
  <c r="M15" i="2" s="1"/>
  <c r="F17" i="2"/>
  <c r="G17" i="2" s="1"/>
  <c r="R17" i="2"/>
  <c r="S17" i="2" s="1"/>
  <c r="I18" i="2"/>
  <c r="J18" i="2" s="1"/>
  <c r="D19" i="2"/>
  <c r="L19" i="2"/>
  <c r="M19" i="2" s="1"/>
  <c r="F21" i="2"/>
  <c r="G21" i="2" s="1"/>
  <c r="R21" i="2"/>
  <c r="S21" i="2" s="1"/>
  <c r="I22" i="2"/>
  <c r="J22" i="2" s="1"/>
  <c r="D23" i="2"/>
  <c r="L23" i="2"/>
  <c r="M23" i="2" s="1"/>
  <c r="O24" i="2"/>
  <c r="P24" i="2" s="1"/>
  <c r="F25" i="2"/>
  <c r="G25" i="2" s="1"/>
  <c r="R25" i="2"/>
  <c r="S25" i="2" s="1"/>
  <c r="O18" i="2"/>
  <c r="P18" i="2" s="1"/>
  <c r="L18" i="2"/>
  <c r="M18" i="2" s="1"/>
  <c r="O19" i="2"/>
  <c r="P19" i="2" s="1"/>
  <c r="O23" i="2"/>
  <c r="P23" i="2" s="1"/>
  <c r="F18" i="2"/>
  <c r="G18" i="2" s="1"/>
  <c r="F22" i="2"/>
  <c r="G22" i="2" s="1"/>
</calcChain>
</file>

<file path=xl/sharedStrings.xml><?xml version="1.0" encoding="utf-8"?>
<sst xmlns="http://schemas.openxmlformats.org/spreadsheetml/2006/main" count="60" uniqueCount="20">
  <si>
    <t>Nom:</t>
  </si>
  <si>
    <t>VMA</t>
  </si>
  <si>
    <t>Projet 3 minutes.</t>
  </si>
  <si>
    <t>minutes :</t>
  </si>
  <si>
    <t>Total</t>
  </si>
  <si>
    <t>%VMA</t>
  </si>
  <si>
    <t>PLOTS</t>
  </si>
  <si>
    <t>Distance à parcourir :</t>
  </si>
  <si>
    <t>Distance parcourue :</t>
  </si>
  <si>
    <t>Projet 6 minutes.</t>
  </si>
  <si>
    <t>NOM</t>
  </si>
  <si>
    <t>distance entre les plots:</t>
  </si>
  <si>
    <t>tps de course</t>
  </si>
  <si>
    <t>pourcentage de VMA :</t>
  </si>
  <si>
    <t>Vitesse (V)</t>
  </si>
  <si>
    <t>distance parcourue en mètres (D)</t>
  </si>
  <si>
    <t>nombre de plots dépassés (P)</t>
  </si>
  <si>
    <t>vitesse</t>
  </si>
  <si>
    <t>distance</t>
  </si>
  <si>
    <t>nombre de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</si>
</sst>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403861</xdr:colOff>
      <xdr:row>7</xdr:row>
      <xdr:rowOff>91441</xdr:rowOff>
    </xdr:from>
    <xdr:to>
      <xdr:col>7</xdr:col>
      <xdr:colOff>243841</xdr:colOff>
      <xdr:row>40</xdr:row>
      <xdr:rowOff>127913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6797041-7A10-42C5-82ED-A3BF6F9A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1" y="2918461"/>
          <a:ext cx="4960620" cy="60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D7510-5760-4C33-9E89-BA8386E6E107}">
  <dimension ref="A1:H7"/>
  <sheetViews>
    <sheetView workbookViewId="0">
      <selection activeCell="I1" sqref="I1:Z25"/>
    </sheetView>
  </sheetViews>
  <sheetFormatPr baseColWidth="10" defaultRowHeight="14.4" x14ac:dyDescent="0.3"/>
  <cols>
    <col min="1" max="1" width="8" customWidth="1"/>
    <col min="2" max="8" width="11.109375" customWidth="1"/>
  </cols>
  <sheetData>
    <row r="1" spans="1:8" s="6" customFormat="1" ht="31.8" customHeight="1" x14ac:dyDescent="0.3">
      <c r="A1" s="4" t="s">
        <v>0</v>
      </c>
      <c r="B1" s="5" t="s">
        <v>10</v>
      </c>
      <c r="C1" s="5"/>
      <c r="D1" s="5"/>
      <c r="E1" s="5"/>
      <c r="F1" s="5"/>
      <c r="G1" s="5"/>
      <c r="H1" s="5"/>
    </row>
    <row r="2" spans="1:8" s="6" customFormat="1" ht="31.8" customHeight="1" x14ac:dyDescent="0.3">
      <c r="A2" s="7" t="s">
        <v>1</v>
      </c>
      <c r="B2" s="8" t="s">
        <v>2</v>
      </c>
      <c r="C2" s="8"/>
      <c r="D2" s="9" t="s">
        <v>3</v>
      </c>
      <c r="E2" s="7">
        <v>1</v>
      </c>
      <c r="F2" s="7">
        <v>2</v>
      </c>
      <c r="G2" s="7">
        <v>3</v>
      </c>
      <c r="H2" s="7" t="s">
        <v>4</v>
      </c>
    </row>
    <row r="3" spans="1:8" s="6" customFormat="1" ht="31.8" customHeight="1" x14ac:dyDescent="0.3">
      <c r="A3" s="10" t="s">
        <v>1</v>
      </c>
      <c r="B3" s="9" t="s">
        <v>5</v>
      </c>
      <c r="C3" s="9" t="s">
        <v>6</v>
      </c>
      <c r="D3" s="11" t="s">
        <v>7</v>
      </c>
      <c r="E3" s="9"/>
      <c r="F3" s="9"/>
      <c r="G3" s="9"/>
      <c r="H3" s="9"/>
    </row>
    <row r="4" spans="1:8" s="6" customFormat="1" ht="31.8" customHeight="1" x14ac:dyDescent="0.3">
      <c r="A4" s="10"/>
      <c r="B4" s="9"/>
      <c r="C4" s="9"/>
      <c r="D4" s="11" t="s">
        <v>8</v>
      </c>
      <c r="E4" s="12"/>
      <c r="F4" s="9"/>
      <c r="G4" s="9"/>
      <c r="H4" s="9"/>
    </row>
    <row r="5" spans="1:8" s="6" customFormat="1" ht="31.8" customHeight="1" x14ac:dyDescent="0.3">
      <c r="A5" s="10"/>
      <c r="B5" s="8" t="s">
        <v>9</v>
      </c>
      <c r="C5" s="8"/>
      <c r="D5" s="13" t="s">
        <v>3</v>
      </c>
      <c r="E5" s="7">
        <v>2</v>
      </c>
      <c r="F5" s="7">
        <v>4</v>
      </c>
      <c r="G5" s="7">
        <v>6</v>
      </c>
      <c r="H5" s="7" t="s">
        <v>4</v>
      </c>
    </row>
    <row r="6" spans="1:8" s="6" customFormat="1" ht="31.8" customHeight="1" x14ac:dyDescent="0.3">
      <c r="A6" s="10"/>
      <c r="B6" s="9" t="s">
        <v>5</v>
      </c>
      <c r="C6" s="9" t="s">
        <v>6</v>
      </c>
      <c r="D6" s="11" t="s">
        <v>7</v>
      </c>
      <c r="E6" s="9"/>
      <c r="F6" s="9"/>
      <c r="G6" s="9"/>
      <c r="H6" s="9"/>
    </row>
    <row r="7" spans="1:8" s="6" customFormat="1" ht="31.8" customHeight="1" x14ac:dyDescent="0.3">
      <c r="A7" s="10"/>
      <c r="B7" s="9"/>
      <c r="C7" s="12"/>
      <c r="D7" s="11" t="s">
        <v>8</v>
      </c>
      <c r="E7" s="9"/>
      <c r="F7" s="9"/>
      <c r="G7" s="9"/>
      <c r="H7" s="9"/>
    </row>
  </sheetData>
  <mergeCells count="4">
    <mergeCell ref="B1:H1"/>
    <mergeCell ref="B2:C2"/>
    <mergeCell ref="A3:A7"/>
    <mergeCell ref="B5:C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48D9-9023-47EE-9135-BB7AE5345377}">
  <dimension ref="B1:S25"/>
  <sheetViews>
    <sheetView workbookViewId="0">
      <selection activeCell="F18" sqref="F18"/>
    </sheetView>
  </sheetViews>
  <sheetFormatPr baseColWidth="10" defaultRowHeight="14.4" x14ac:dyDescent="0.3"/>
  <cols>
    <col min="1" max="1" width="2.33203125" customWidth="1"/>
    <col min="2" max="2" width="8.6640625" customWidth="1"/>
    <col min="3" max="3" width="10" customWidth="1"/>
    <col min="4" max="4" width="9.33203125" customWidth="1"/>
    <col min="5" max="19" width="7.44140625" customWidth="1"/>
  </cols>
  <sheetData>
    <row r="1" spans="2:19" ht="22.2" customHeight="1" x14ac:dyDescent="0.3">
      <c r="B1" s="32" t="s">
        <v>11</v>
      </c>
      <c r="C1" s="32"/>
      <c r="D1" s="14">
        <v>25</v>
      </c>
      <c r="E1" s="15"/>
      <c r="F1" s="16"/>
      <c r="G1" s="15"/>
      <c r="H1" s="15"/>
      <c r="I1" s="16"/>
      <c r="J1" s="15"/>
      <c r="K1" s="15"/>
      <c r="L1" s="16"/>
      <c r="M1" s="15"/>
      <c r="N1" s="15"/>
      <c r="O1" s="16"/>
      <c r="P1" s="15"/>
      <c r="Q1" s="15"/>
      <c r="R1" s="16"/>
      <c r="S1" s="15"/>
    </row>
    <row r="2" spans="2:19" ht="16.2" customHeight="1" x14ac:dyDescent="0.3">
      <c r="B2" s="33" t="s">
        <v>12</v>
      </c>
      <c r="C2" s="33"/>
      <c r="D2" s="17">
        <v>3</v>
      </c>
      <c r="E2" s="15"/>
      <c r="F2" s="16"/>
      <c r="G2" s="15"/>
      <c r="H2" s="15"/>
      <c r="I2" s="16"/>
      <c r="J2" s="15"/>
      <c r="K2" s="15"/>
      <c r="L2" s="16"/>
      <c r="M2" s="15"/>
      <c r="N2" s="15"/>
      <c r="O2" s="16"/>
      <c r="P2" s="15"/>
      <c r="Q2" s="15"/>
      <c r="R2" s="16"/>
      <c r="S2" s="15"/>
    </row>
    <row r="3" spans="2:19" ht="18" x14ac:dyDescent="0.3">
      <c r="B3" s="18" t="s">
        <v>13</v>
      </c>
      <c r="C3" s="18"/>
      <c r="D3" s="18"/>
      <c r="E3" s="19">
        <v>0.8</v>
      </c>
      <c r="F3" s="20"/>
      <c r="G3" s="21"/>
      <c r="H3" s="22">
        <v>0.85</v>
      </c>
      <c r="I3" s="18"/>
      <c r="J3" s="18"/>
      <c r="K3" s="19">
        <v>0.9</v>
      </c>
      <c r="L3" s="20"/>
      <c r="M3" s="21"/>
      <c r="N3" s="19">
        <v>0.95</v>
      </c>
      <c r="O3" s="20"/>
      <c r="P3" s="21"/>
      <c r="Q3" s="19">
        <v>1</v>
      </c>
      <c r="R3" s="20"/>
      <c r="S3" s="21"/>
    </row>
    <row r="4" spans="2:19" ht="57.6" x14ac:dyDescent="0.3">
      <c r="B4" s="9" t="s">
        <v>14</v>
      </c>
      <c r="C4" s="9" t="s">
        <v>15</v>
      </c>
      <c r="D4" s="23" t="s">
        <v>16</v>
      </c>
      <c r="E4" s="24" t="s">
        <v>17</v>
      </c>
      <c r="F4" s="25" t="s">
        <v>18</v>
      </c>
      <c r="G4" s="26" t="s">
        <v>19</v>
      </c>
      <c r="H4" s="24" t="s">
        <v>17</v>
      </c>
      <c r="I4" s="25" t="s">
        <v>18</v>
      </c>
      <c r="J4" s="26" t="s">
        <v>19</v>
      </c>
      <c r="K4" s="24" t="s">
        <v>17</v>
      </c>
      <c r="L4" s="25" t="s">
        <v>18</v>
      </c>
      <c r="M4" s="26" t="s">
        <v>19</v>
      </c>
      <c r="N4" s="24" t="s">
        <v>17</v>
      </c>
      <c r="O4" s="25" t="s">
        <v>18</v>
      </c>
      <c r="P4" s="26" t="s">
        <v>19</v>
      </c>
      <c r="Q4" s="24" t="s">
        <v>17</v>
      </c>
      <c r="R4" s="25" t="s">
        <v>18</v>
      </c>
      <c r="S4" s="26" t="s">
        <v>19</v>
      </c>
    </row>
    <row r="5" spans="2:19" ht="17.399999999999999" customHeight="1" x14ac:dyDescent="0.3">
      <c r="B5" s="2">
        <v>8</v>
      </c>
      <c r="C5" s="2">
        <f>((B5*1000)*$D$2)/60</f>
        <v>400</v>
      </c>
      <c r="D5" s="27">
        <f>C5/$D$1</f>
        <v>16</v>
      </c>
      <c r="E5" s="28">
        <f>$B5*E$3</f>
        <v>6.4</v>
      </c>
      <c r="F5" s="29">
        <f>$C5*E$3</f>
        <v>320</v>
      </c>
      <c r="G5" s="3">
        <f t="shared" ref="G5:G25" si="0">F5/$D$1</f>
        <v>12.8</v>
      </c>
      <c r="H5" s="28">
        <f>$B5*H$3</f>
        <v>6.8</v>
      </c>
      <c r="I5" s="29">
        <f>$C5*H$3</f>
        <v>340</v>
      </c>
      <c r="J5" s="3">
        <f>I5/$D$1</f>
        <v>13.6</v>
      </c>
      <c r="K5" s="28">
        <f>$B5*K$3</f>
        <v>7.2</v>
      </c>
      <c r="L5" s="29">
        <f>$C5*K$3</f>
        <v>360</v>
      </c>
      <c r="M5" s="3">
        <f>L5/$D$1</f>
        <v>14.4</v>
      </c>
      <c r="N5" s="28">
        <f>$B5*N$3</f>
        <v>7.6</v>
      </c>
      <c r="O5" s="29">
        <f>$C5*N$3</f>
        <v>380</v>
      </c>
      <c r="P5" s="3">
        <f>O5/$D$1</f>
        <v>15.2</v>
      </c>
      <c r="Q5" s="28">
        <f>$B5*Q$3</f>
        <v>8</v>
      </c>
      <c r="R5" s="29">
        <f>$C5*Q$3</f>
        <v>400</v>
      </c>
      <c r="S5" s="3">
        <f>R5/$D$1</f>
        <v>16</v>
      </c>
    </row>
    <row r="6" spans="2:19" ht="17.399999999999999" customHeight="1" x14ac:dyDescent="0.3">
      <c r="B6" s="1">
        <v>8.5</v>
      </c>
      <c r="C6" s="1">
        <f>((B6*1000)*$D$2)/60</f>
        <v>425</v>
      </c>
      <c r="D6" s="30">
        <f t="shared" ref="D6:D25" si="1">C6/$D$1</f>
        <v>17</v>
      </c>
      <c r="E6" s="31">
        <f t="shared" ref="E6:E25" si="2">$B6*E$3</f>
        <v>6.8000000000000007</v>
      </c>
      <c r="F6" s="29">
        <f t="shared" ref="F6:F25" si="3">$C6*E$3</f>
        <v>340</v>
      </c>
      <c r="G6" s="31">
        <f t="shared" si="0"/>
        <v>13.6</v>
      </c>
      <c r="H6" s="31">
        <f t="shared" ref="H6:H25" si="4">$B6*H$3</f>
        <v>7.2249999999999996</v>
      </c>
      <c r="I6" s="29">
        <f t="shared" ref="I6:I25" si="5">$C6*H$3</f>
        <v>361.25</v>
      </c>
      <c r="J6" s="31">
        <f t="shared" ref="J6:J25" si="6">I6/$D$1</f>
        <v>14.45</v>
      </c>
      <c r="K6" s="31">
        <f t="shared" ref="K6:K25" si="7">$B6*K$3</f>
        <v>7.65</v>
      </c>
      <c r="L6" s="29">
        <f t="shared" ref="L6:L25" si="8">$C6*K$3</f>
        <v>382.5</v>
      </c>
      <c r="M6" s="31">
        <f t="shared" ref="M6:M25" si="9">L6/$D$1</f>
        <v>15.3</v>
      </c>
      <c r="N6" s="31">
        <f t="shared" ref="N6:N25" si="10">$B6*N$3</f>
        <v>8.0749999999999993</v>
      </c>
      <c r="O6" s="29">
        <f t="shared" ref="O6:O25" si="11">$C6*N$3</f>
        <v>403.75</v>
      </c>
      <c r="P6" s="31">
        <f t="shared" ref="P6:P25" si="12">O6/$D$1</f>
        <v>16.149999999999999</v>
      </c>
      <c r="Q6" s="31">
        <f t="shared" ref="Q6:Q25" si="13">$B6*Q$3</f>
        <v>8.5</v>
      </c>
      <c r="R6" s="29">
        <f t="shared" ref="R6:R25" si="14">$C6*Q$3</f>
        <v>425</v>
      </c>
      <c r="S6" s="31">
        <f t="shared" ref="S6:S25" si="15">R6/$D$1</f>
        <v>17</v>
      </c>
    </row>
    <row r="7" spans="2:19" ht="17.399999999999999" customHeight="1" x14ac:dyDescent="0.3">
      <c r="B7" s="2">
        <v>9</v>
      </c>
      <c r="C7" s="2">
        <f t="shared" ref="C7:C25" si="16">((B7*1000)*$D$2)/60</f>
        <v>450</v>
      </c>
      <c r="D7" s="27">
        <f t="shared" si="1"/>
        <v>18</v>
      </c>
      <c r="E7" s="28">
        <f t="shared" si="2"/>
        <v>7.2</v>
      </c>
      <c r="F7" s="29">
        <f t="shared" si="3"/>
        <v>360</v>
      </c>
      <c r="G7" s="3">
        <f t="shared" si="0"/>
        <v>14.4</v>
      </c>
      <c r="H7" s="28">
        <f t="shared" si="4"/>
        <v>7.6499999999999995</v>
      </c>
      <c r="I7" s="29">
        <f t="shared" si="5"/>
        <v>382.5</v>
      </c>
      <c r="J7" s="3">
        <f t="shared" si="6"/>
        <v>15.3</v>
      </c>
      <c r="K7" s="28">
        <f t="shared" si="7"/>
        <v>8.1</v>
      </c>
      <c r="L7" s="29">
        <f t="shared" si="8"/>
        <v>405</v>
      </c>
      <c r="M7" s="3">
        <f t="shared" si="9"/>
        <v>16.2</v>
      </c>
      <c r="N7" s="28">
        <f t="shared" si="10"/>
        <v>8.5499999999999989</v>
      </c>
      <c r="O7" s="29">
        <f t="shared" si="11"/>
        <v>427.5</v>
      </c>
      <c r="P7" s="3">
        <f t="shared" si="12"/>
        <v>17.100000000000001</v>
      </c>
      <c r="Q7" s="28">
        <f t="shared" si="13"/>
        <v>9</v>
      </c>
      <c r="R7" s="29">
        <f t="shared" si="14"/>
        <v>450</v>
      </c>
      <c r="S7" s="3">
        <f t="shared" si="15"/>
        <v>18</v>
      </c>
    </row>
    <row r="8" spans="2:19" ht="17.399999999999999" customHeight="1" x14ac:dyDescent="0.3">
      <c r="B8" s="1">
        <v>9.5</v>
      </c>
      <c r="C8" s="1">
        <f t="shared" si="16"/>
        <v>475</v>
      </c>
      <c r="D8" s="30">
        <f t="shared" si="1"/>
        <v>19</v>
      </c>
      <c r="E8" s="31">
        <f t="shared" si="2"/>
        <v>7.6000000000000005</v>
      </c>
      <c r="F8" s="29">
        <f t="shared" si="3"/>
        <v>380</v>
      </c>
      <c r="G8" s="31">
        <f t="shared" si="0"/>
        <v>15.2</v>
      </c>
      <c r="H8" s="31">
        <f t="shared" si="4"/>
        <v>8.0749999999999993</v>
      </c>
      <c r="I8" s="29">
        <f t="shared" si="5"/>
        <v>403.75</v>
      </c>
      <c r="J8" s="31">
        <f t="shared" si="6"/>
        <v>16.149999999999999</v>
      </c>
      <c r="K8" s="31">
        <f t="shared" si="7"/>
        <v>8.5500000000000007</v>
      </c>
      <c r="L8" s="29">
        <f t="shared" si="8"/>
        <v>427.5</v>
      </c>
      <c r="M8" s="31">
        <f t="shared" si="9"/>
        <v>17.100000000000001</v>
      </c>
      <c r="N8" s="31">
        <f t="shared" si="10"/>
        <v>9.0250000000000004</v>
      </c>
      <c r="O8" s="29">
        <f t="shared" si="11"/>
        <v>451.25</v>
      </c>
      <c r="P8" s="31">
        <f t="shared" si="12"/>
        <v>18.05</v>
      </c>
      <c r="Q8" s="31">
        <f t="shared" si="13"/>
        <v>9.5</v>
      </c>
      <c r="R8" s="29">
        <f t="shared" si="14"/>
        <v>475</v>
      </c>
      <c r="S8" s="31">
        <f t="shared" si="15"/>
        <v>19</v>
      </c>
    </row>
    <row r="9" spans="2:19" ht="17.399999999999999" customHeight="1" x14ac:dyDescent="0.3">
      <c r="B9" s="2">
        <v>10</v>
      </c>
      <c r="C9" s="2">
        <f t="shared" si="16"/>
        <v>500</v>
      </c>
      <c r="D9" s="27">
        <f t="shared" si="1"/>
        <v>20</v>
      </c>
      <c r="E9" s="28">
        <f t="shared" si="2"/>
        <v>8</v>
      </c>
      <c r="F9" s="29">
        <f t="shared" si="3"/>
        <v>400</v>
      </c>
      <c r="G9" s="3">
        <f t="shared" si="0"/>
        <v>16</v>
      </c>
      <c r="H9" s="28">
        <f t="shared" si="4"/>
        <v>8.5</v>
      </c>
      <c r="I9" s="29">
        <f t="shared" si="5"/>
        <v>425</v>
      </c>
      <c r="J9" s="3">
        <f t="shared" si="6"/>
        <v>17</v>
      </c>
      <c r="K9" s="28">
        <f t="shared" si="7"/>
        <v>9</v>
      </c>
      <c r="L9" s="29">
        <f t="shared" si="8"/>
        <v>450</v>
      </c>
      <c r="M9" s="3">
        <f t="shared" si="9"/>
        <v>18</v>
      </c>
      <c r="N9" s="28">
        <f t="shared" si="10"/>
        <v>9.5</v>
      </c>
      <c r="O9" s="29">
        <f t="shared" si="11"/>
        <v>475</v>
      </c>
      <c r="P9" s="3">
        <f t="shared" si="12"/>
        <v>19</v>
      </c>
      <c r="Q9" s="28">
        <f t="shared" si="13"/>
        <v>10</v>
      </c>
      <c r="R9" s="29">
        <f t="shared" si="14"/>
        <v>500</v>
      </c>
      <c r="S9" s="3">
        <f t="shared" si="15"/>
        <v>20</v>
      </c>
    </row>
    <row r="10" spans="2:19" ht="17.399999999999999" customHeight="1" x14ac:dyDescent="0.3">
      <c r="B10" s="1">
        <v>10.5</v>
      </c>
      <c r="C10" s="1">
        <f t="shared" si="16"/>
        <v>525</v>
      </c>
      <c r="D10" s="30">
        <f t="shared" si="1"/>
        <v>21</v>
      </c>
      <c r="E10" s="31">
        <f t="shared" si="2"/>
        <v>8.4</v>
      </c>
      <c r="F10" s="29">
        <f t="shared" si="3"/>
        <v>420</v>
      </c>
      <c r="G10" s="31">
        <f t="shared" si="0"/>
        <v>16.8</v>
      </c>
      <c r="H10" s="31">
        <f t="shared" si="4"/>
        <v>8.9249999999999989</v>
      </c>
      <c r="I10" s="29">
        <f t="shared" si="5"/>
        <v>446.25</v>
      </c>
      <c r="J10" s="31">
        <f t="shared" si="6"/>
        <v>17.850000000000001</v>
      </c>
      <c r="K10" s="31">
        <f t="shared" si="7"/>
        <v>9.4500000000000011</v>
      </c>
      <c r="L10" s="29">
        <f t="shared" si="8"/>
        <v>472.5</v>
      </c>
      <c r="M10" s="31">
        <f t="shared" si="9"/>
        <v>18.899999999999999</v>
      </c>
      <c r="N10" s="31">
        <f t="shared" si="10"/>
        <v>9.9749999999999996</v>
      </c>
      <c r="O10" s="29">
        <f t="shared" si="11"/>
        <v>498.75</v>
      </c>
      <c r="P10" s="31">
        <f t="shared" si="12"/>
        <v>19.95</v>
      </c>
      <c r="Q10" s="31">
        <f t="shared" si="13"/>
        <v>10.5</v>
      </c>
      <c r="R10" s="29">
        <f t="shared" si="14"/>
        <v>525</v>
      </c>
      <c r="S10" s="31">
        <f t="shared" si="15"/>
        <v>21</v>
      </c>
    </row>
    <row r="11" spans="2:19" ht="17.399999999999999" customHeight="1" x14ac:dyDescent="0.3">
      <c r="B11" s="2">
        <v>11</v>
      </c>
      <c r="C11" s="2">
        <f t="shared" si="16"/>
        <v>550</v>
      </c>
      <c r="D11" s="27">
        <f t="shared" si="1"/>
        <v>22</v>
      </c>
      <c r="E11" s="28">
        <f t="shared" si="2"/>
        <v>8.8000000000000007</v>
      </c>
      <c r="F11" s="29">
        <f t="shared" si="3"/>
        <v>440</v>
      </c>
      <c r="G11" s="3">
        <f t="shared" si="0"/>
        <v>17.600000000000001</v>
      </c>
      <c r="H11" s="28">
        <f t="shared" si="4"/>
        <v>9.35</v>
      </c>
      <c r="I11" s="29">
        <f t="shared" si="5"/>
        <v>467.5</v>
      </c>
      <c r="J11" s="3">
        <f t="shared" si="6"/>
        <v>18.7</v>
      </c>
      <c r="K11" s="28">
        <f t="shared" si="7"/>
        <v>9.9</v>
      </c>
      <c r="L11" s="29">
        <f t="shared" si="8"/>
        <v>495</v>
      </c>
      <c r="M11" s="3">
        <f t="shared" si="9"/>
        <v>19.8</v>
      </c>
      <c r="N11" s="28">
        <f t="shared" si="10"/>
        <v>10.45</v>
      </c>
      <c r="O11" s="29">
        <f t="shared" si="11"/>
        <v>522.5</v>
      </c>
      <c r="P11" s="3">
        <f t="shared" si="12"/>
        <v>20.9</v>
      </c>
      <c r="Q11" s="28">
        <f t="shared" si="13"/>
        <v>11</v>
      </c>
      <c r="R11" s="29">
        <f t="shared" si="14"/>
        <v>550</v>
      </c>
      <c r="S11" s="3">
        <f t="shared" si="15"/>
        <v>22</v>
      </c>
    </row>
    <row r="12" spans="2:19" ht="17.399999999999999" customHeight="1" x14ac:dyDescent="0.3">
      <c r="B12" s="1">
        <v>11.5</v>
      </c>
      <c r="C12" s="1">
        <f t="shared" si="16"/>
        <v>575</v>
      </c>
      <c r="D12" s="30">
        <f t="shared" si="1"/>
        <v>23</v>
      </c>
      <c r="E12" s="31">
        <f t="shared" si="2"/>
        <v>9.2000000000000011</v>
      </c>
      <c r="F12" s="29">
        <f t="shared" si="3"/>
        <v>460</v>
      </c>
      <c r="G12" s="31">
        <f t="shared" si="0"/>
        <v>18.399999999999999</v>
      </c>
      <c r="H12" s="31">
        <f t="shared" si="4"/>
        <v>9.7750000000000004</v>
      </c>
      <c r="I12" s="29">
        <f t="shared" si="5"/>
        <v>488.75</v>
      </c>
      <c r="J12" s="31">
        <f t="shared" si="6"/>
        <v>19.55</v>
      </c>
      <c r="K12" s="31">
        <f t="shared" si="7"/>
        <v>10.35</v>
      </c>
      <c r="L12" s="29">
        <f t="shared" si="8"/>
        <v>517.5</v>
      </c>
      <c r="M12" s="31">
        <f t="shared" si="9"/>
        <v>20.7</v>
      </c>
      <c r="N12" s="31">
        <f t="shared" si="10"/>
        <v>10.924999999999999</v>
      </c>
      <c r="O12" s="29">
        <f t="shared" si="11"/>
        <v>546.25</v>
      </c>
      <c r="P12" s="31">
        <f t="shared" si="12"/>
        <v>21.85</v>
      </c>
      <c r="Q12" s="31">
        <f t="shared" si="13"/>
        <v>11.5</v>
      </c>
      <c r="R12" s="29">
        <f t="shared" si="14"/>
        <v>575</v>
      </c>
      <c r="S12" s="31">
        <f t="shared" si="15"/>
        <v>23</v>
      </c>
    </row>
    <row r="13" spans="2:19" ht="17.399999999999999" customHeight="1" x14ac:dyDescent="0.3">
      <c r="B13" s="2">
        <v>12</v>
      </c>
      <c r="C13" s="2">
        <f t="shared" si="16"/>
        <v>600</v>
      </c>
      <c r="D13" s="27">
        <f t="shared" si="1"/>
        <v>24</v>
      </c>
      <c r="E13" s="28">
        <f t="shared" si="2"/>
        <v>9.6000000000000014</v>
      </c>
      <c r="F13" s="29">
        <f t="shared" si="3"/>
        <v>480</v>
      </c>
      <c r="G13" s="3">
        <f t="shared" si="0"/>
        <v>19.2</v>
      </c>
      <c r="H13" s="28">
        <f t="shared" si="4"/>
        <v>10.199999999999999</v>
      </c>
      <c r="I13" s="29">
        <f t="shared" si="5"/>
        <v>510</v>
      </c>
      <c r="J13" s="3">
        <f t="shared" si="6"/>
        <v>20.399999999999999</v>
      </c>
      <c r="K13" s="28">
        <f t="shared" si="7"/>
        <v>10.8</v>
      </c>
      <c r="L13" s="29">
        <f t="shared" si="8"/>
        <v>540</v>
      </c>
      <c r="M13" s="3">
        <f t="shared" si="9"/>
        <v>21.6</v>
      </c>
      <c r="N13" s="28">
        <f t="shared" si="10"/>
        <v>11.399999999999999</v>
      </c>
      <c r="O13" s="29">
        <f t="shared" si="11"/>
        <v>570</v>
      </c>
      <c r="P13" s="3">
        <f t="shared" si="12"/>
        <v>22.8</v>
      </c>
      <c r="Q13" s="28">
        <f t="shared" si="13"/>
        <v>12</v>
      </c>
      <c r="R13" s="29">
        <f t="shared" si="14"/>
        <v>600</v>
      </c>
      <c r="S13" s="3">
        <f t="shared" si="15"/>
        <v>24</v>
      </c>
    </row>
    <row r="14" spans="2:19" ht="17.399999999999999" customHeight="1" x14ac:dyDescent="0.3">
      <c r="B14" s="1">
        <v>12.5</v>
      </c>
      <c r="C14" s="1">
        <f t="shared" si="16"/>
        <v>625</v>
      </c>
      <c r="D14" s="30">
        <f t="shared" si="1"/>
        <v>25</v>
      </c>
      <c r="E14" s="31">
        <f t="shared" si="2"/>
        <v>10</v>
      </c>
      <c r="F14" s="29">
        <f t="shared" si="3"/>
        <v>500</v>
      </c>
      <c r="G14" s="31">
        <f t="shared" si="0"/>
        <v>20</v>
      </c>
      <c r="H14" s="31">
        <f t="shared" si="4"/>
        <v>10.625</v>
      </c>
      <c r="I14" s="29">
        <f t="shared" si="5"/>
        <v>531.25</v>
      </c>
      <c r="J14" s="31">
        <f t="shared" si="6"/>
        <v>21.25</v>
      </c>
      <c r="K14" s="31">
        <f t="shared" si="7"/>
        <v>11.25</v>
      </c>
      <c r="L14" s="29">
        <f t="shared" si="8"/>
        <v>562.5</v>
      </c>
      <c r="M14" s="31">
        <f t="shared" si="9"/>
        <v>22.5</v>
      </c>
      <c r="N14" s="31">
        <f t="shared" si="10"/>
        <v>11.875</v>
      </c>
      <c r="O14" s="29">
        <f t="shared" si="11"/>
        <v>593.75</v>
      </c>
      <c r="P14" s="31">
        <f t="shared" si="12"/>
        <v>23.75</v>
      </c>
      <c r="Q14" s="31">
        <f t="shared" si="13"/>
        <v>12.5</v>
      </c>
      <c r="R14" s="29">
        <f t="shared" si="14"/>
        <v>625</v>
      </c>
      <c r="S14" s="31">
        <f t="shared" si="15"/>
        <v>25</v>
      </c>
    </row>
    <row r="15" spans="2:19" ht="17.399999999999999" customHeight="1" x14ac:dyDescent="0.3">
      <c r="B15" s="2">
        <v>13</v>
      </c>
      <c r="C15" s="2">
        <f t="shared" si="16"/>
        <v>650</v>
      </c>
      <c r="D15" s="27">
        <f t="shared" si="1"/>
        <v>26</v>
      </c>
      <c r="E15" s="28">
        <f t="shared" si="2"/>
        <v>10.4</v>
      </c>
      <c r="F15" s="29">
        <f t="shared" si="3"/>
        <v>520</v>
      </c>
      <c r="G15" s="3">
        <f t="shared" si="0"/>
        <v>20.8</v>
      </c>
      <c r="H15" s="28">
        <f t="shared" si="4"/>
        <v>11.049999999999999</v>
      </c>
      <c r="I15" s="29">
        <f t="shared" si="5"/>
        <v>552.5</v>
      </c>
      <c r="J15" s="3">
        <f t="shared" si="6"/>
        <v>22.1</v>
      </c>
      <c r="K15" s="28">
        <f t="shared" si="7"/>
        <v>11.700000000000001</v>
      </c>
      <c r="L15" s="29">
        <f t="shared" si="8"/>
        <v>585</v>
      </c>
      <c r="M15" s="3">
        <f t="shared" si="9"/>
        <v>23.4</v>
      </c>
      <c r="N15" s="28">
        <f t="shared" si="10"/>
        <v>12.35</v>
      </c>
      <c r="O15" s="29">
        <f t="shared" si="11"/>
        <v>617.5</v>
      </c>
      <c r="P15" s="3">
        <f t="shared" si="12"/>
        <v>24.7</v>
      </c>
      <c r="Q15" s="28">
        <f t="shared" si="13"/>
        <v>13</v>
      </c>
      <c r="R15" s="29">
        <f t="shared" si="14"/>
        <v>650</v>
      </c>
      <c r="S15" s="3">
        <f t="shared" si="15"/>
        <v>26</v>
      </c>
    </row>
    <row r="16" spans="2:19" ht="17.399999999999999" customHeight="1" x14ac:dyDescent="0.3">
      <c r="B16" s="1">
        <v>13.5</v>
      </c>
      <c r="C16" s="1">
        <f t="shared" si="16"/>
        <v>675</v>
      </c>
      <c r="D16" s="30">
        <f t="shared" si="1"/>
        <v>27</v>
      </c>
      <c r="E16" s="31">
        <f t="shared" si="2"/>
        <v>10.8</v>
      </c>
      <c r="F16" s="29">
        <f t="shared" si="3"/>
        <v>540</v>
      </c>
      <c r="G16" s="31">
        <f t="shared" si="0"/>
        <v>21.6</v>
      </c>
      <c r="H16" s="31">
        <f t="shared" si="4"/>
        <v>11.475</v>
      </c>
      <c r="I16" s="29">
        <f t="shared" si="5"/>
        <v>573.75</v>
      </c>
      <c r="J16" s="31">
        <f t="shared" si="6"/>
        <v>22.95</v>
      </c>
      <c r="K16" s="31">
        <f t="shared" si="7"/>
        <v>12.15</v>
      </c>
      <c r="L16" s="29">
        <f t="shared" si="8"/>
        <v>607.5</v>
      </c>
      <c r="M16" s="31">
        <f t="shared" si="9"/>
        <v>24.3</v>
      </c>
      <c r="N16" s="31">
        <f t="shared" si="10"/>
        <v>12.824999999999999</v>
      </c>
      <c r="O16" s="29">
        <f t="shared" si="11"/>
        <v>641.25</v>
      </c>
      <c r="P16" s="31">
        <f t="shared" si="12"/>
        <v>25.65</v>
      </c>
      <c r="Q16" s="31">
        <f t="shared" si="13"/>
        <v>13.5</v>
      </c>
      <c r="R16" s="29">
        <f t="shared" si="14"/>
        <v>675</v>
      </c>
      <c r="S16" s="31">
        <f t="shared" si="15"/>
        <v>27</v>
      </c>
    </row>
    <row r="17" spans="2:19" ht="17.399999999999999" customHeight="1" x14ac:dyDescent="0.3">
      <c r="B17" s="2">
        <v>14</v>
      </c>
      <c r="C17" s="2">
        <f t="shared" si="16"/>
        <v>700</v>
      </c>
      <c r="D17" s="27">
        <f t="shared" si="1"/>
        <v>28</v>
      </c>
      <c r="E17" s="28">
        <f t="shared" si="2"/>
        <v>11.200000000000001</v>
      </c>
      <c r="F17" s="29">
        <f t="shared" si="3"/>
        <v>560</v>
      </c>
      <c r="G17" s="3">
        <f t="shared" si="0"/>
        <v>22.4</v>
      </c>
      <c r="H17" s="28">
        <f t="shared" si="4"/>
        <v>11.9</v>
      </c>
      <c r="I17" s="29">
        <f t="shared" si="5"/>
        <v>595</v>
      </c>
      <c r="J17" s="3">
        <f t="shared" si="6"/>
        <v>23.8</v>
      </c>
      <c r="K17" s="28">
        <f t="shared" si="7"/>
        <v>12.6</v>
      </c>
      <c r="L17" s="29">
        <f t="shared" si="8"/>
        <v>630</v>
      </c>
      <c r="M17" s="3">
        <f t="shared" si="9"/>
        <v>25.2</v>
      </c>
      <c r="N17" s="28">
        <f t="shared" si="10"/>
        <v>13.299999999999999</v>
      </c>
      <c r="O17" s="29">
        <f t="shared" si="11"/>
        <v>665</v>
      </c>
      <c r="P17" s="3">
        <f t="shared" si="12"/>
        <v>26.6</v>
      </c>
      <c r="Q17" s="28">
        <f t="shared" si="13"/>
        <v>14</v>
      </c>
      <c r="R17" s="29">
        <f t="shared" si="14"/>
        <v>700</v>
      </c>
      <c r="S17" s="3">
        <f t="shared" si="15"/>
        <v>28</v>
      </c>
    </row>
    <row r="18" spans="2:19" ht="17.399999999999999" customHeight="1" x14ac:dyDescent="0.3">
      <c r="B18" s="1">
        <v>14.5</v>
      </c>
      <c r="C18" s="1">
        <f t="shared" si="16"/>
        <v>725</v>
      </c>
      <c r="D18" s="30">
        <f t="shared" si="1"/>
        <v>29</v>
      </c>
      <c r="E18" s="31">
        <f t="shared" si="2"/>
        <v>11.600000000000001</v>
      </c>
      <c r="F18" s="29">
        <f t="shared" si="3"/>
        <v>580</v>
      </c>
      <c r="G18" s="31">
        <f t="shared" si="0"/>
        <v>23.2</v>
      </c>
      <c r="H18" s="31">
        <f t="shared" si="4"/>
        <v>12.324999999999999</v>
      </c>
      <c r="I18" s="29">
        <f t="shared" si="5"/>
        <v>616.25</v>
      </c>
      <c r="J18" s="31">
        <f t="shared" si="6"/>
        <v>24.65</v>
      </c>
      <c r="K18" s="31">
        <f t="shared" si="7"/>
        <v>13.05</v>
      </c>
      <c r="L18" s="29">
        <f t="shared" si="8"/>
        <v>652.5</v>
      </c>
      <c r="M18" s="31">
        <f t="shared" si="9"/>
        <v>26.1</v>
      </c>
      <c r="N18" s="31">
        <f t="shared" si="10"/>
        <v>13.774999999999999</v>
      </c>
      <c r="O18" s="29">
        <f t="shared" si="11"/>
        <v>688.75</v>
      </c>
      <c r="P18" s="31">
        <f t="shared" si="12"/>
        <v>27.55</v>
      </c>
      <c r="Q18" s="31">
        <f t="shared" si="13"/>
        <v>14.5</v>
      </c>
      <c r="R18" s="29">
        <f t="shared" si="14"/>
        <v>725</v>
      </c>
      <c r="S18" s="31">
        <f t="shared" si="15"/>
        <v>29</v>
      </c>
    </row>
    <row r="19" spans="2:19" ht="17.399999999999999" customHeight="1" x14ac:dyDescent="0.3">
      <c r="B19" s="2">
        <v>15</v>
      </c>
      <c r="C19" s="2">
        <f t="shared" si="16"/>
        <v>750</v>
      </c>
      <c r="D19" s="27">
        <f t="shared" si="1"/>
        <v>30</v>
      </c>
      <c r="E19" s="28">
        <f t="shared" si="2"/>
        <v>12</v>
      </c>
      <c r="F19" s="29">
        <f t="shared" si="3"/>
        <v>600</v>
      </c>
      <c r="G19" s="3">
        <f t="shared" si="0"/>
        <v>24</v>
      </c>
      <c r="H19" s="28">
        <f t="shared" si="4"/>
        <v>12.75</v>
      </c>
      <c r="I19" s="29">
        <f t="shared" si="5"/>
        <v>637.5</v>
      </c>
      <c r="J19" s="3">
        <f t="shared" si="6"/>
        <v>25.5</v>
      </c>
      <c r="K19" s="28">
        <f t="shared" si="7"/>
        <v>13.5</v>
      </c>
      <c r="L19" s="29">
        <f t="shared" si="8"/>
        <v>675</v>
      </c>
      <c r="M19" s="3">
        <f t="shared" si="9"/>
        <v>27</v>
      </c>
      <c r="N19" s="28">
        <f t="shared" si="10"/>
        <v>14.25</v>
      </c>
      <c r="O19" s="29">
        <f t="shared" si="11"/>
        <v>712.5</v>
      </c>
      <c r="P19" s="3">
        <f t="shared" si="12"/>
        <v>28.5</v>
      </c>
      <c r="Q19" s="28">
        <f t="shared" si="13"/>
        <v>15</v>
      </c>
      <c r="R19" s="29">
        <f t="shared" si="14"/>
        <v>750</v>
      </c>
      <c r="S19" s="3">
        <f t="shared" si="15"/>
        <v>30</v>
      </c>
    </row>
    <row r="20" spans="2:19" ht="17.399999999999999" customHeight="1" x14ac:dyDescent="0.3">
      <c r="B20" s="1">
        <v>15.5</v>
      </c>
      <c r="C20" s="1">
        <f t="shared" si="16"/>
        <v>775</v>
      </c>
      <c r="D20" s="30">
        <f t="shared" si="1"/>
        <v>31</v>
      </c>
      <c r="E20" s="31">
        <f t="shared" si="2"/>
        <v>12.4</v>
      </c>
      <c r="F20" s="29">
        <f t="shared" si="3"/>
        <v>620</v>
      </c>
      <c r="G20" s="31">
        <f t="shared" si="0"/>
        <v>24.8</v>
      </c>
      <c r="H20" s="31">
        <f t="shared" si="4"/>
        <v>13.174999999999999</v>
      </c>
      <c r="I20" s="29">
        <f t="shared" si="5"/>
        <v>658.75</v>
      </c>
      <c r="J20" s="31">
        <f t="shared" si="6"/>
        <v>26.35</v>
      </c>
      <c r="K20" s="31">
        <f t="shared" si="7"/>
        <v>13.950000000000001</v>
      </c>
      <c r="L20" s="29">
        <f t="shared" si="8"/>
        <v>697.5</v>
      </c>
      <c r="M20" s="31">
        <f t="shared" si="9"/>
        <v>27.9</v>
      </c>
      <c r="N20" s="31">
        <f t="shared" si="10"/>
        <v>14.725</v>
      </c>
      <c r="O20" s="29">
        <f t="shared" si="11"/>
        <v>736.25</v>
      </c>
      <c r="P20" s="31">
        <f t="shared" si="12"/>
        <v>29.45</v>
      </c>
      <c r="Q20" s="31">
        <f t="shared" si="13"/>
        <v>15.5</v>
      </c>
      <c r="R20" s="29">
        <f t="shared" si="14"/>
        <v>775</v>
      </c>
      <c r="S20" s="31">
        <f t="shared" si="15"/>
        <v>31</v>
      </c>
    </row>
    <row r="21" spans="2:19" ht="17.399999999999999" customHeight="1" x14ac:dyDescent="0.3">
      <c r="B21" s="2">
        <v>16</v>
      </c>
      <c r="C21" s="2">
        <f t="shared" si="16"/>
        <v>800</v>
      </c>
      <c r="D21" s="27">
        <f t="shared" si="1"/>
        <v>32</v>
      </c>
      <c r="E21" s="28">
        <f t="shared" si="2"/>
        <v>12.8</v>
      </c>
      <c r="F21" s="29">
        <f t="shared" si="3"/>
        <v>640</v>
      </c>
      <c r="G21" s="3">
        <f t="shared" si="0"/>
        <v>25.6</v>
      </c>
      <c r="H21" s="28">
        <f t="shared" si="4"/>
        <v>13.6</v>
      </c>
      <c r="I21" s="29">
        <f t="shared" si="5"/>
        <v>680</v>
      </c>
      <c r="J21" s="3">
        <f t="shared" si="6"/>
        <v>27.2</v>
      </c>
      <c r="K21" s="28">
        <f t="shared" si="7"/>
        <v>14.4</v>
      </c>
      <c r="L21" s="29">
        <f t="shared" si="8"/>
        <v>720</v>
      </c>
      <c r="M21" s="3">
        <f t="shared" si="9"/>
        <v>28.8</v>
      </c>
      <c r="N21" s="28">
        <f t="shared" si="10"/>
        <v>15.2</v>
      </c>
      <c r="O21" s="29">
        <f t="shared" si="11"/>
        <v>760</v>
      </c>
      <c r="P21" s="3">
        <f t="shared" si="12"/>
        <v>30.4</v>
      </c>
      <c r="Q21" s="28">
        <f t="shared" si="13"/>
        <v>16</v>
      </c>
      <c r="R21" s="29">
        <f t="shared" si="14"/>
        <v>800</v>
      </c>
      <c r="S21" s="3">
        <f t="shared" si="15"/>
        <v>32</v>
      </c>
    </row>
    <row r="22" spans="2:19" ht="17.399999999999999" customHeight="1" x14ac:dyDescent="0.3">
      <c r="B22" s="1">
        <v>16.5</v>
      </c>
      <c r="C22" s="1">
        <f t="shared" si="16"/>
        <v>825</v>
      </c>
      <c r="D22" s="30">
        <f t="shared" si="1"/>
        <v>33</v>
      </c>
      <c r="E22" s="31">
        <f t="shared" si="2"/>
        <v>13.200000000000001</v>
      </c>
      <c r="F22" s="29">
        <f t="shared" si="3"/>
        <v>660</v>
      </c>
      <c r="G22" s="31">
        <f t="shared" si="0"/>
        <v>26.4</v>
      </c>
      <c r="H22" s="31">
        <f t="shared" si="4"/>
        <v>14.025</v>
      </c>
      <c r="I22" s="29">
        <f t="shared" si="5"/>
        <v>701.25</v>
      </c>
      <c r="J22" s="31">
        <f t="shared" si="6"/>
        <v>28.05</v>
      </c>
      <c r="K22" s="31">
        <f t="shared" si="7"/>
        <v>14.85</v>
      </c>
      <c r="L22" s="29">
        <f t="shared" si="8"/>
        <v>742.5</v>
      </c>
      <c r="M22" s="31">
        <f t="shared" si="9"/>
        <v>29.7</v>
      </c>
      <c r="N22" s="31">
        <f t="shared" si="10"/>
        <v>15.674999999999999</v>
      </c>
      <c r="O22" s="29">
        <f t="shared" si="11"/>
        <v>783.75</v>
      </c>
      <c r="P22" s="31">
        <f t="shared" si="12"/>
        <v>31.35</v>
      </c>
      <c r="Q22" s="31">
        <f t="shared" si="13"/>
        <v>16.5</v>
      </c>
      <c r="R22" s="29">
        <f t="shared" si="14"/>
        <v>825</v>
      </c>
      <c r="S22" s="31">
        <f t="shared" si="15"/>
        <v>33</v>
      </c>
    </row>
    <row r="23" spans="2:19" ht="17.399999999999999" customHeight="1" x14ac:dyDescent="0.3">
      <c r="B23" s="2">
        <v>17</v>
      </c>
      <c r="C23" s="2">
        <f t="shared" si="16"/>
        <v>850</v>
      </c>
      <c r="D23" s="27">
        <f t="shared" si="1"/>
        <v>34</v>
      </c>
      <c r="E23" s="28">
        <f t="shared" si="2"/>
        <v>13.600000000000001</v>
      </c>
      <c r="F23" s="29">
        <f t="shared" si="3"/>
        <v>680</v>
      </c>
      <c r="G23" s="3">
        <f t="shared" si="0"/>
        <v>27.2</v>
      </c>
      <c r="H23" s="28">
        <f t="shared" si="4"/>
        <v>14.45</v>
      </c>
      <c r="I23" s="29">
        <f t="shared" si="5"/>
        <v>722.5</v>
      </c>
      <c r="J23" s="3">
        <f t="shared" si="6"/>
        <v>28.9</v>
      </c>
      <c r="K23" s="28">
        <f t="shared" si="7"/>
        <v>15.3</v>
      </c>
      <c r="L23" s="29">
        <f t="shared" si="8"/>
        <v>765</v>
      </c>
      <c r="M23" s="3">
        <f t="shared" si="9"/>
        <v>30.6</v>
      </c>
      <c r="N23" s="28">
        <f t="shared" si="10"/>
        <v>16.149999999999999</v>
      </c>
      <c r="O23" s="29">
        <f t="shared" si="11"/>
        <v>807.5</v>
      </c>
      <c r="P23" s="3">
        <f t="shared" si="12"/>
        <v>32.299999999999997</v>
      </c>
      <c r="Q23" s="28">
        <f t="shared" si="13"/>
        <v>17</v>
      </c>
      <c r="R23" s="29">
        <f t="shared" si="14"/>
        <v>850</v>
      </c>
      <c r="S23" s="3">
        <f t="shared" si="15"/>
        <v>34</v>
      </c>
    </row>
    <row r="24" spans="2:19" ht="17.399999999999999" customHeight="1" x14ac:dyDescent="0.3">
      <c r="B24" s="1">
        <v>17.5</v>
      </c>
      <c r="C24" s="1">
        <f t="shared" si="16"/>
        <v>875</v>
      </c>
      <c r="D24" s="30">
        <f t="shared" si="1"/>
        <v>35</v>
      </c>
      <c r="E24" s="31">
        <f t="shared" si="2"/>
        <v>14</v>
      </c>
      <c r="F24" s="29">
        <f t="shared" si="3"/>
        <v>700</v>
      </c>
      <c r="G24" s="31">
        <f t="shared" si="0"/>
        <v>28</v>
      </c>
      <c r="H24" s="31">
        <f t="shared" si="4"/>
        <v>14.875</v>
      </c>
      <c r="I24" s="29">
        <f t="shared" si="5"/>
        <v>743.75</v>
      </c>
      <c r="J24" s="31">
        <f t="shared" si="6"/>
        <v>29.75</v>
      </c>
      <c r="K24" s="31">
        <f t="shared" si="7"/>
        <v>15.75</v>
      </c>
      <c r="L24" s="29">
        <f t="shared" si="8"/>
        <v>787.5</v>
      </c>
      <c r="M24" s="31">
        <f t="shared" si="9"/>
        <v>31.5</v>
      </c>
      <c r="N24" s="31">
        <f t="shared" si="10"/>
        <v>16.625</v>
      </c>
      <c r="O24" s="29">
        <f t="shared" si="11"/>
        <v>831.25</v>
      </c>
      <c r="P24" s="31">
        <f t="shared" si="12"/>
        <v>33.25</v>
      </c>
      <c r="Q24" s="31">
        <f t="shared" si="13"/>
        <v>17.5</v>
      </c>
      <c r="R24" s="29">
        <f t="shared" si="14"/>
        <v>875</v>
      </c>
      <c r="S24" s="31">
        <f t="shared" si="15"/>
        <v>35</v>
      </c>
    </row>
    <row r="25" spans="2:19" ht="17.399999999999999" customHeight="1" x14ac:dyDescent="0.3">
      <c r="B25" s="2">
        <v>18</v>
      </c>
      <c r="C25" s="2">
        <f t="shared" si="16"/>
        <v>900</v>
      </c>
      <c r="D25" s="27">
        <f t="shared" si="1"/>
        <v>36</v>
      </c>
      <c r="E25" s="28">
        <f t="shared" si="2"/>
        <v>14.4</v>
      </c>
      <c r="F25" s="29">
        <f t="shared" si="3"/>
        <v>720</v>
      </c>
      <c r="G25" s="3">
        <f t="shared" si="0"/>
        <v>28.8</v>
      </c>
      <c r="H25" s="28">
        <f t="shared" si="4"/>
        <v>15.299999999999999</v>
      </c>
      <c r="I25" s="29">
        <f t="shared" si="5"/>
        <v>765</v>
      </c>
      <c r="J25" s="3">
        <f t="shared" si="6"/>
        <v>30.6</v>
      </c>
      <c r="K25" s="28">
        <f t="shared" si="7"/>
        <v>16.2</v>
      </c>
      <c r="L25" s="29">
        <f t="shared" si="8"/>
        <v>810</v>
      </c>
      <c r="M25" s="3">
        <f t="shared" si="9"/>
        <v>32.4</v>
      </c>
      <c r="N25" s="28">
        <f t="shared" si="10"/>
        <v>17.099999999999998</v>
      </c>
      <c r="O25" s="29">
        <f t="shared" si="11"/>
        <v>855</v>
      </c>
      <c r="P25" s="3">
        <f t="shared" si="12"/>
        <v>34.200000000000003</v>
      </c>
      <c r="Q25" s="28">
        <f t="shared" si="13"/>
        <v>18</v>
      </c>
      <c r="R25" s="29">
        <f t="shared" si="14"/>
        <v>900</v>
      </c>
      <c r="S25" s="3">
        <f t="shared" si="15"/>
        <v>36</v>
      </c>
    </row>
  </sheetData>
  <mergeCells count="8">
    <mergeCell ref="B1:C1"/>
    <mergeCell ref="B2:C2"/>
    <mergeCell ref="B3:D3"/>
    <mergeCell ref="E3:G3"/>
    <mergeCell ref="H3:J3"/>
    <mergeCell ref="K3:M3"/>
    <mergeCell ref="N3:P3"/>
    <mergeCell ref="Q3:S3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D2CD-92CA-46FF-8330-9CB6BE74F7FA}">
  <dimension ref="B1:S25"/>
  <sheetViews>
    <sheetView tabSelected="1" workbookViewId="0">
      <selection activeCell="E4" sqref="E4"/>
    </sheetView>
  </sheetViews>
  <sheetFormatPr baseColWidth="10" defaultRowHeight="14.4" x14ac:dyDescent="0.3"/>
  <cols>
    <col min="1" max="1" width="2.33203125" customWidth="1"/>
    <col min="2" max="2" width="8.6640625" customWidth="1"/>
    <col min="3" max="3" width="10" customWidth="1"/>
    <col min="4" max="4" width="9.33203125" customWidth="1"/>
    <col min="5" max="19" width="7.44140625" customWidth="1"/>
  </cols>
  <sheetData>
    <row r="1" spans="2:19" ht="22.2" customHeight="1" x14ac:dyDescent="0.3">
      <c r="B1" s="32" t="s">
        <v>11</v>
      </c>
      <c r="C1" s="32"/>
      <c r="D1" s="14">
        <v>25</v>
      </c>
      <c r="E1" s="15"/>
      <c r="F1" s="16"/>
      <c r="G1" s="15"/>
      <c r="H1" s="15"/>
      <c r="I1" s="16"/>
      <c r="J1" s="15"/>
      <c r="K1" s="15"/>
      <c r="L1" s="16"/>
      <c r="M1" s="15"/>
      <c r="N1" s="15"/>
      <c r="O1" s="16"/>
      <c r="P1" s="15"/>
      <c r="Q1" s="15"/>
      <c r="R1" s="16"/>
      <c r="S1" s="15"/>
    </row>
    <row r="2" spans="2:19" ht="16.2" customHeight="1" x14ac:dyDescent="0.3">
      <c r="B2" s="33" t="s">
        <v>12</v>
      </c>
      <c r="C2" s="33"/>
      <c r="D2" s="17">
        <v>6</v>
      </c>
      <c r="E2" s="15"/>
      <c r="F2" s="16"/>
      <c r="G2" s="15"/>
      <c r="H2" s="15"/>
      <c r="I2" s="16"/>
      <c r="J2" s="15"/>
      <c r="K2" s="15"/>
      <c r="L2" s="16"/>
      <c r="M2" s="15"/>
      <c r="N2" s="15"/>
      <c r="O2" s="16"/>
      <c r="P2" s="15"/>
      <c r="Q2" s="15"/>
      <c r="R2" s="16"/>
      <c r="S2" s="15"/>
    </row>
    <row r="3" spans="2:19" ht="18" x14ac:dyDescent="0.3">
      <c r="B3" s="18" t="s">
        <v>13</v>
      </c>
      <c r="C3" s="18"/>
      <c r="D3" s="18"/>
      <c r="E3" s="19">
        <v>0.8</v>
      </c>
      <c r="F3" s="20"/>
      <c r="G3" s="21"/>
      <c r="H3" s="22">
        <v>0.85</v>
      </c>
      <c r="I3" s="18"/>
      <c r="J3" s="18"/>
      <c r="K3" s="19">
        <v>0.9</v>
      </c>
      <c r="L3" s="20"/>
      <c r="M3" s="21"/>
      <c r="N3" s="19">
        <v>0.95</v>
      </c>
      <c r="O3" s="20"/>
      <c r="P3" s="21"/>
      <c r="Q3" s="19">
        <v>1</v>
      </c>
      <c r="R3" s="20"/>
      <c r="S3" s="21"/>
    </row>
    <row r="4" spans="2:19" ht="57.6" x14ac:dyDescent="0.3">
      <c r="B4" s="9" t="s">
        <v>14</v>
      </c>
      <c r="C4" s="9" t="s">
        <v>15</v>
      </c>
      <c r="D4" s="23" t="s">
        <v>16</v>
      </c>
      <c r="E4" s="24" t="s">
        <v>17</v>
      </c>
      <c r="F4" s="25" t="s">
        <v>18</v>
      </c>
      <c r="G4" s="26" t="s">
        <v>19</v>
      </c>
      <c r="H4" s="24" t="s">
        <v>17</v>
      </c>
      <c r="I4" s="25" t="s">
        <v>18</v>
      </c>
      <c r="J4" s="26" t="s">
        <v>19</v>
      </c>
      <c r="K4" s="24" t="s">
        <v>17</v>
      </c>
      <c r="L4" s="25" t="s">
        <v>18</v>
      </c>
      <c r="M4" s="26" t="s">
        <v>19</v>
      </c>
      <c r="N4" s="24" t="s">
        <v>17</v>
      </c>
      <c r="O4" s="25" t="s">
        <v>18</v>
      </c>
      <c r="P4" s="26" t="s">
        <v>19</v>
      </c>
      <c r="Q4" s="24" t="s">
        <v>17</v>
      </c>
      <c r="R4" s="25" t="s">
        <v>18</v>
      </c>
      <c r="S4" s="26" t="s">
        <v>19</v>
      </c>
    </row>
    <row r="5" spans="2:19" ht="17.399999999999999" customHeight="1" x14ac:dyDescent="0.3">
      <c r="B5" s="2">
        <v>8</v>
      </c>
      <c r="C5" s="2">
        <f>((B5*1000)*$D$2)/60</f>
        <v>800</v>
      </c>
      <c r="D5" s="27">
        <f>C5/$D$1</f>
        <v>32</v>
      </c>
      <c r="E5" s="28">
        <f>$B5*E$3</f>
        <v>6.4</v>
      </c>
      <c r="F5" s="29">
        <f>$C5*E$3</f>
        <v>640</v>
      </c>
      <c r="G5" s="3">
        <f t="shared" ref="G5:G25" si="0">F5/$D$1</f>
        <v>25.6</v>
      </c>
      <c r="H5" s="28">
        <f>$B5*H$3</f>
        <v>6.8</v>
      </c>
      <c r="I5" s="29">
        <f>$C5*H$3</f>
        <v>680</v>
      </c>
      <c r="J5" s="3">
        <f>I5/$D$1</f>
        <v>27.2</v>
      </c>
      <c r="K5" s="28">
        <f>$B5*K$3</f>
        <v>7.2</v>
      </c>
      <c r="L5" s="29">
        <f>$C5*K$3</f>
        <v>720</v>
      </c>
      <c r="M5" s="3">
        <f>L5/$D$1</f>
        <v>28.8</v>
      </c>
      <c r="N5" s="28">
        <f>$B5*N$3</f>
        <v>7.6</v>
      </c>
      <c r="O5" s="29">
        <f>$C5*N$3</f>
        <v>760</v>
      </c>
      <c r="P5" s="3">
        <f>O5/$D$1</f>
        <v>30.4</v>
      </c>
      <c r="Q5" s="28">
        <f>$B5*Q$3</f>
        <v>8</v>
      </c>
      <c r="R5" s="29">
        <f>$C5*Q$3</f>
        <v>800</v>
      </c>
      <c r="S5" s="3">
        <f>R5/$D$1</f>
        <v>32</v>
      </c>
    </row>
    <row r="6" spans="2:19" ht="17.399999999999999" customHeight="1" x14ac:dyDescent="0.3">
      <c r="B6" s="1">
        <v>8.5</v>
      </c>
      <c r="C6" s="1">
        <f>((B6*1000)*$D$2)/60</f>
        <v>850</v>
      </c>
      <c r="D6" s="30">
        <f t="shared" ref="D6:D25" si="1">C6/$D$1</f>
        <v>34</v>
      </c>
      <c r="E6" s="31">
        <f t="shared" ref="E6:E25" si="2">$B6*E$3</f>
        <v>6.8000000000000007</v>
      </c>
      <c r="F6" s="29">
        <f t="shared" ref="F6:F25" si="3">$C6*E$3</f>
        <v>680</v>
      </c>
      <c r="G6" s="31">
        <f t="shared" si="0"/>
        <v>27.2</v>
      </c>
      <c r="H6" s="31">
        <f t="shared" ref="H6:H25" si="4">$B6*H$3</f>
        <v>7.2249999999999996</v>
      </c>
      <c r="I6" s="29">
        <f t="shared" ref="I6:I25" si="5">$C6*H$3</f>
        <v>722.5</v>
      </c>
      <c r="J6" s="31">
        <f t="shared" ref="J6:J25" si="6">I6/$D$1</f>
        <v>28.9</v>
      </c>
      <c r="K6" s="31">
        <f t="shared" ref="K6:K25" si="7">$B6*K$3</f>
        <v>7.65</v>
      </c>
      <c r="L6" s="29">
        <f t="shared" ref="L6:L25" si="8">$C6*K$3</f>
        <v>765</v>
      </c>
      <c r="M6" s="31">
        <f t="shared" ref="M6:M25" si="9">L6/$D$1</f>
        <v>30.6</v>
      </c>
      <c r="N6" s="31">
        <f t="shared" ref="N6:N25" si="10">$B6*N$3</f>
        <v>8.0749999999999993</v>
      </c>
      <c r="O6" s="29">
        <f t="shared" ref="O6:O25" si="11">$C6*N$3</f>
        <v>807.5</v>
      </c>
      <c r="P6" s="31">
        <f t="shared" ref="P6:P25" si="12">O6/$D$1</f>
        <v>32.299999999999997</v>
      </c>
      <c r="Q6" s="31">
        <f t="shared" ref="Q6:Q25" si="13">$B6*Q$3</f>
        <v>8.5</v>
      </c>
      <c r="R6" s="29">
        <f t="shared" ref="R6:R25" si="14">$C6*Q$3</f>
        <v>850</v>
      </c>
      <c r="S6" s="31">
        <f t="shared" ref="S6:S25" si="15">R6/$D$1</f>
        <v>34</v>
      </c>
    </row>
    <row r="7" spans="2:19" ht="17.399999999999999" customHeight="1" x14ac:dyDescent="0.3">
      <c r="B7" s="2">
        <v>9</v>
      </c>
      <c r="C7" s="2">
        <f t="shared" ref="C7:C25" si="16">((B7*1000)*$D$2)/60</f>
        <v>900</v>
      </c>
      <c r="D7" s="27">
        <f t="shared" si="1"/>
        <v>36</v>
      </c>
      <c r="E7" s="28">
        <f t="shared" si="2"/>
        <v>7.2</v>
      </c>
      <c r="F7" s="29">
        <f t="shared" si="3"/>
        <v>720</v>
      </c>
      <c r="G7" s="3">
        <f t="shared" si="0"/>
        <v>28.8</v>
      </c>
      <c r="H7" s="28">
        <f t="shared" si="4"/>
        <v>7.6499999999999995</v>
      </c>
      <c r="I7" s="29">
        <f t="shared" si="5"/>
        <v>765</v>
      </c>
      <c r="J7" s="3">
        <f t="shared" si="6"/>
        <v>30.6</v>
      </c>
      <c r="K7" s="28">
        <f t="shared" si="7"/>
        <v>8.1</v>
      </c>
      <c r="L7" s="29">
        <f t="shared" si="8"/>
        <v>810</v>
      </c>
      <c r="M7" s="3">
        <f t="shared" si="9"/>
        <v>32.4</v>
      </c>
      <c r="N7" s="28">
        <f t="shared" si="10"/>
        <v>8.5499999999999989</v>
      </c>
      <c r="O7" s="29">
        <f t="shared" si="11"/>
        <v>855</v>
      </c>
      <c r="P7" s="3">
        <f t="shared" si="12"/>
        <v>34.200000000000003</v>
      </c>
      <c r="Q7" s="28">
        <f t="shared" si="13"/>
        <v>9</v>
      </c>
      <c r="R7" s="29">
        <f t="shared" si="14"/>
        <v>900</v>
      </c>
      <c r="S7" s="3">
        <f t="shared" si="15"/>
        <v>36</v>
      </c>
    </row>
    <row r="8" spans="2:19" ht="17.399999999999999" customHeight="1" x14ac:dyDescent="0.3">
      <c r="B8" s="1">
        <v>9.5</v>
      </c>
      <c r="C8" s="1">
        <f t="shared" si="16"/>
        <v>950</v>
      </c>
      <c r="D8" s="30">
        <f t="shared" si="1"/>
        <v>38</v>
      </c>
      <c r="E8" s="31">
        <f t="shared" si="2"/>
        <v>7.6000000000000005</v>
      </c>
      <c r="F8" s="29">
        <f t="shared" si="3"/>
        <v>760</v>
      </c>
      <c r="G8" s="31">
        <f t="shared" si="0"/>
        <v>30.4</v>
      </c>
      <c r="H8" s="31">
        <f t="shared" si="4"/>
        <v>8.0749999999999993</v>
      </c>
      <c r="I8" s="29">
        <f t="shared" si="5"/>
        <v>807.5</v>
      </c>
      <c r="J8" s="31">
        <f t="shared" si="6"/>
        <v>32.299999999999997</v>
      </c>
      <c r="K8" s="31">
        <f t="shared" si="7"/>
        <v>8.5500000000000007</v>
      </c>
      <c r="L8" s="29">
        <f t="shared" si="8"/>
        <v>855</v>
      </c>
      <c r="M8" s="31">
        <f t="shared" si="9"/>
        <v>34.200000000000003</v>
      </c>
      <c r="N8" s="31">
        <f t="shared" si="10"/>
        <v>9.0250000000000004</v>
      </c>
      <c r="O8" s="29">
        <f t="shared" si="11"/>
        <v>902.5</v>
      </c>
      <c r="P8" s="31">
        <f t="shared" si="12"/>
        <v>36.1</v>
      </c>
      <c r="Q8" s="31">
        <f t="shared" si="13"/>
        <v>9.5</v>
      </c>
      <c r="R8" s="29">
        <f t="shared" si="14"/>
        <v>950</v>
      </c>
      <c r="S8" s="31">
        <f t="shared" si="15"/>
        <v>38</v>
      </c>
    </row>
    <row r="9" spans="2:19" ht="17.399999999999999" customHeight="1" x14ac:dyDescent="0.3">
      <c r="B9" s="2">
        <v>10</v>
      </c>
      <c r="C9" s="2">
        <f t="shared" si="16"/>
        <v>1000</v>
      </c>
      <c r="D9" s="27">
        <f t="shared" si="1"/>
        <v>40</v>
      </c>
      <c r="E9" s="28">
        <f t="shared" si="2"/>
        <v>8</v>
      </c>
      <c r="F9" s="29">
        <f t="shared" si="3"/>
        <v>800</v>
      </c>
      <c r="G9" s="3">
        <f t="shared" si="0"/>
        <v>32</v>
      </c>
      <c r="H9" s="28">
        <f t="shared" si="4"/>
        <v>8.5</v>
      </c>
      <c r="I9" s="29">
        <f t="shared" si="5"/>
        <v>850</v>
      </c>
      <c r="J9" s="3">
        <f t="shared" si="6"/>
        <v>34</v>
      </c>
      <c r="K9" s="28">
        <f t="shared" si="7"/>
        <v>9</v>
      </c>
      <c r="L9" s="29">
        <f t="shared" si="8"/>
        <v>900</v>
      </c>
      <c r="M9" s="3">
        <f t="shared" si="9"/>
        <v>36</v>
      </c>
      <c r="N9" s="28">
        <f t="shared" si="10"/>
        <v>9.5</v>
      </c>
      <c r="O9" s="29">
        <f t="shared" si="11"/>
        <v>950</v>
      </c>
      <c r="P9" s="3">
        <f t="shared" si="12"/>
        <v>38</v>
      </c>
      <c r="Q9" s="28">
        <f t="shared" si="13"/>
        <v>10</v>
      </c>
      <c r="R9" s="29">
        <f t="shared" si="14"/>
        <v>1000</v>
      </c>
      <c r="S9" s="3">
        <f t="shared" si="15"/>
        <v>40</v>
      </c>
    </row>
    <row r="10" spans="2:19" ht="17.399999999999999" customHeight="1" x14ac:dyDescent="0.3">
      <c r="B10" s="1">
        <v>10.5</v>
      </c>
      <c r="C10" s="1">
        <f t="shared" si="16"/>
        <v>1050</v>
      </c>
      <c r="D10" s="30">
        <f t="shared" si="1"/>
        <v>42</v>
      </c>
      <c r="E10" s="31">
        <f t="shared" si="2"/>
        <v>8.4</v>
      </c>
      <c r="F10" s="29">
        <f t="shared" si="3"/>
        <v>840</v>
      </c>
      <c r="G10" s="31">
        <f t="shared" si="0"/>
        <v>33.6</v>
      </c>
      <c r="H10" s="31">
        <f t="shared" si="4"/>
        <v>8.9249999999999989</v>
      </c>
      <c r="I10" s="29">
        <f t="shared" si="5"/>
        <v>892.5</v>
      </c>
      <c r="J10" s="31">
        <f t="shared" si="6"/>
        <v>35.700000000000003</v>
      </c>
      <c r="K10" s="31">
        <f t="shared" si="7"/>
        <v>9.4500000000000011</v>
      </c>
      <c r="L10" s="29">
        <f t="shared" si="8"/>
        <v>945</v>
      </c>
      <c r="M10" s="31">
        <f t="shared" si="9"/>
        <v>37.799999999999997</v>
      </c>
      <c r="N10" s="31">
        <f t="shared" si="10"/>
        <v>9.9749999999999996</v>
      </c>
      <c r="O10" s="29">
        <f t="shared" si="11"/>
        <v>997.5</v>
      </c>
      <c r="P10" s="31">
        <f t="shared" si="12"/>
        <v>39.9</v>
      </c>
      <c r="Q10" s="31">
        <f t="shared" si="13"/>
        <v>10.5</v>
      </c>
      <c r="R10" s="29">
        <f t="shared" si="14"/>
        <v>1050</v>
      </c>
      <c r="S10" s="31">
        <f t="shared" si="15"/>
        <v>42</v>
      </c>
    </row>
    <row r="11" spans="2:19" ht="17.399999999999999" customHeight="1" x14ac:dyDescent="0.3">
      <c r="B11" s="2">
        <v>11</v>
      </c>
      <c r="C11" s="2">
        <f t="shared" si="16"/>
        <v>1100</v>
      </c>
      <c r="D11" s="27">
        <f t="shared" si="1"/>
        <v>44</v>
      </c>
      <c r="E11" s="28">
        <f t="shared" si="2"/>
        <v>8.8000000000000007</v>
      </c>
      <c r="F11" s="29">
        <f t="shared" si="3"/>
        <v>880</v>
      </c>
      <c r="G11" s="3">
        <f t="shared" si="0"/>
        <v>35.200000000000003</v>
      </c>
      <c r="H11" s="28">
        <f t="shared" si="4"/>
        <v>9.35</v>
      </c>
      <c r="I11" s="29">
        <f t="shared" si="5"/>
        <v>935</v>
      </c>
      <c r="J11" s="3">
        <f t="shared" si="6"/>
        <v>37.4</v>
      </c>
      <c r="K11" s="28">
        <f t="shared" si="7"/>
        <v>9.9</v>
      </c>
      <c r="L11" s="29">
        <f t="shared" si="8"/>
        <v>990</v>
      </c>
      <c r="M11" s="3">
        <f t="shared" si="9"/>
        <v>39.6</v>
      </c>
      <c r="N11" s="28">
        <f t="shared" si="10"/>
        <v>10.45</v>
      </c>
      <c r="O11" s="29">
        <f t="shared" si="11"/>
        <v>1045</v>
      </c>
      <c r="P11" s="3">
        <f t="shared" si="12"/>
        <v>41.8</v>
      </c>
      <c r="Q11" s="28">
        <f t="shared" si="13"/>
        <v>11</v>
      </c>
      <c r="R11" s="29">
        <f t="shared" si="14"/>
        <v>1100</v>
      </c>
      <c r="S11" s="3">
        <f t="shared" si="15"/>
        <v>44</v>
      </c>
    </row>
    <row r="12" spans="2:19" ht="17.399999999999999" customHeight="1" x14ac:dyDescent="0.3">
      <c r="B12" s="1">
        <v>11.5</v>
      </c>
      <c r="C12" s="1">
        <f t="shared" si="16"/>
        <v>1150</v>
      </c>
      <c r="D12" s="30">
        <f t="shared" si="1"/>
        <v>46</v>
      </c>
      <c r="E12" s="31">
        <f t="shared" si="2"/>
        <v>9.2000000000000011</v>
      </c>
      <c r="F12" s="29">
        <f t="shared" si="3"/>
        <v>920</v>
      </c>
      <c r="G12" s="31">
        <f t="shared" si="0"/>
        <v>36.799999999999997</v>
      </c>
      <c r="H12" s="31">
        <f t="shared" si="4"/>
        <v>9.7750000000000004</v>
      </c>
      <c r="I12" s="29">
        <f t="shared" si="5"/>
        <v>977.5</v>
      </c>
      <c r="J12" s="31">
        <f t="shared" si="6"/>
        <v>39.1</v>
      </c>
      <c r="K12" s="31">
        <f t="shared" si="7"/>
        <v>10.35</v>
      </c>
      <c r="L12" s="29">
        <f t="shared" si="8"/>
        <v>1035</v>
      </c>
      <c r="M12" s="31">
        <f t="shared" si="9"/>
        <v>41.4</v>
      </c>
      <c r="N12" s="31">
        <f t="shared" si="10"/>
        <v>10.924999999999999</v>
      </c>
      <c r="O12" s="29">
        <f t="shared" si="11"/>
        <v>1092.5</v>
      </c>
      <c r="P12" s="31">
        <f t="shared" si="12"/>
        <v>43.7</v>
      </c>
      <c r="Q12" s="31">
        <f t="shared" si="13"/>
        <v>11.5</v>
      </c>
      <c r="R12" s="29">
        <f t="shared" si="14"/>
        <v>1150</v>
      </c>
      <c r="S12" s="31">
        <f t="shared" si="15"/>
        <v>46</v>
      </c>
    </row>
    <row r="13" spans="2:19" ht="17.399999999999999" customHeight="1" x14ac:dyDescent="0.3">
      <c r="B13" s="2">
        <v>12</v>
      </c>
      <c r="C13" s="2">
        <f t="shared" si="16"/>
        <v>1200</v>
      </c>
      <c r="D13" s="27">
        <f t="shared" si="1"/>
        <v>48</v>
      </c>
      <c r="E13" s="28">
        <f t="shared" si="2"/>
        <v>9.6000000000000014</v>
      </c>
      <c r="F13" s="29">
        <f t="shared" si="3"/>
        <v>960</v>
      </c>
      <c r="G13" s="3">
        <f t="shared" si="0"/>
        <v>38.4</v>
      </c>
      <c r="H13" s="28">
        <f t="shared" si="4"/>
        <v>10.199999999999999</v>
      </c>
      <c r="I13" s="29">
        <f t="shared" si="5"/>
        <v>1020</v>
      </c>
      <c r="J13" s="3">
        <f t="shared" si="6"/>
        <v>40.799999999999997</v>
      </c>
      <c r="K13" s="28">
        <f t="shared" si="7"/>
        <v>10.8</v>
      </c>
      <c r="L13" s="29">
        <f t="shared" si="8"/>
        <v>1080</v>
      </c>
      <c r="M13" s="3">
        <f t="shared" si="9"/>
        <v>43.2</v>
      </c>
      <c r="N13" s="28">
        <f t="shared" si="10"/>
        <v>11.399999999999999</v>
      </c>
      <c r="O13" s="29">
        <f t="shared" si="11"/>
        <v>1140</v>
      </c>
      <c r="P13" s="3">
        <f t="shared" si="12"/>
        <v>45.6</v>
      </c>
      <c r="Q13" s="28">
        <f t="shared" si="13"/>
        <v>12</v>
      </c>
      <c r="R13" s="29">
        <f t="shared" si="14"/>
        <v>1200</v>
      </c>
      <c r="S13" s="3">
        <f t="shared" si="15"/>
        <v>48</v>
      </c>
    </row>
    <row r="14" spans="2:19" ht="17.399999999999999" customHeight="1" x14ac:dyDescent="0.3">
      <c r="B14" s="1">
        <v>12.5</v>
      </c>
      <c r="C14" s="1">
        <f t="shared" si="16"/>
        <v>1250</v>
      </c>
      <c r="D14" s="30">
        <f t="shared" si="1"/>
        <v>50</v>
      </c>
      <c r="E14" s="31">
        <f t="shared" si="2"/>
        <v>10</v>
      </c>
      <c r="F14" s="29">
        <f t="shared" si="3"/>
        <v>1000</v>
      </c>
      <c r="G14" s="31">
        <f t="shared" si="0"/>
        <v>40</v>
      </c>
      <c r="H14" s="31">
        <f t="shared" si="4"/>
        <v>10.625</v>
      </c>
      <c r="I14" s="29">
        <f t="shared" si="5"/>
        <v>1062.5</v>
      </c>
      <c r="J14" s="31">
        <f t="shared" si="6"/>
        <v>42.5</v>
      </c>
      <c r="K14" s="31">
        <f t="shared" si="7"/>
        <v>11.25</v>
      </c>
      <c r="L14" s="29">
        <f t="shared" si="8"/>
        <v>1125</v>
      </c>
      <c r="M14" s="31">
        <f t="shared" si="9"/>
        <v>45</v>
      </c>
      <c r="N14" s="31">
        <f t="shared" si="10"/>
        <v>11.875</v>
      </c>
      <c r="O14" s="29">
        <f t="shared" si="11"/>
        <v>1187.5</v>
      </c>
      <c r="P14" s="31">
        <f t="shared" si="12"/>
        <v>47.5</v>
      </c>
      <c r="Q14" s="31">
        <f t="shared" si="13"/>
        <v>12.5</v>
      </c>
      <c r="R14" s="29">
        <f t="shared" si="14"/>
        <v>1250</v>
      </c>
      <c r="S14" s="31">
        <f t="shared" si="15"/>
        <v>50</v>
      </c>
    </row>
    <row r="15" spans="2:19" ht="17.399999999999999" customHeight="1" x14ac:dyDescent="0.3">
      <c r="B15" s="2">
        <v>13</v>
      </c>
      <c r="C15" s="2">
        <f t="shared" si="16"/>
        <v>1300</v>
      </c>
      <c r="D15" s="27">
        <f t="shared" si="1"/>
        <v>52</v>
      </c>
      <c r="E15" s="28">
        <f t="shared" si="2"/>
        <v>10.4</v>
      </c>
      <c r="F15" s="29">
        <f t="shared" si="3"/>
        <v>1040</v>
      </c>
      <c r="G15" s="3">
        <f t="shared" si="0"/>
        <v>41.6</v>
      </c>
      <c r="H15" s="28">
        <f t="shared" si="4"/>
        <v>11.049999999999999</v>
      </c>
      <c r="I15" s="29">
        <f t="shared" si="5"/>
        <v>1105</v>
      </c>
      <c r="J15" s="3">
        <f t="shared" si="6"/>
        <v>44.2</v>
      </c>
      <c r="K15" s="28">
        <f t="shared" si="7"/>
        <v>11.700000000000001</v>
      </c>
      <c r="L15" s="29">
        <f t="shared" si="8"/>
        <v>1170</v>
      </c>
      <c r="M15" s="3">
        <f t="shared" si="9"/>
        <v>46.8</v>
      </c>
      <c r="N15" s="28">
        <f t="shared" si="10"/>
        <v>12.35</v>
      </c>
      <c r="O15" s="29">
        <f t="shared" si="11"/>
        <v>1235</v>
      </c>
      <c r="P15" s="3">
        <f t="shared" si="12"/>
        <v>49.4</v>
      </c>
      <c r="Q15" s="28">
        <f t="shared" si="13"/>
        <v>13</v>
      </c>
      <c r="R15" s="29">
        <f t="shared" si="14"/>
        <v>1300</v>
      </c>
      <c r="S15" s="3">
        <f t="shared" si="15"/>
        <v>52</v>
      </c>
    </row>
    <row r="16" spans="2:19" ht="17.399999999999999" customHeight="1" x14ac:dyDescent="0.3">
      <c r="B16" s="1">
        <v>13.5</v>
      </c>
      <c r="C16" s="1">
        <f t="shared" si="16"/>
        <v>1350</v>
      </c>
      <c r="D16" s="30">
        <f t="shared" si="1"/>
        <v>54</v>
      </c>
      <c r="E16" s="31">
        <f t="shared" si="2"/>
        <v>10.8</v>
      </c>
      <c r="F16" s="29">
        <f t="shared" si="3"/>
        <v>1080</v>
      </c>
      <c r="G16" s="31">
        <f t="shared" si="0"/>
        <v>43.2</v>
      </c>
      <c r="H16" s="31">
        <f t="shared" si="4"/>
        <v>11.475</v>
      </c>
      <c r="I16" s="29">
        <f t="shared" si="5"/>
        <v>1147.5</v>
      </c>
      <c r="J16" s="31">
        <f t="shared" si="6"/>
        <v>45.9</v>
      </c>
      <c r="K16" s="31">
        <f t="shared" si="7"/>
        <v>12.15</v>
      </c>
      <c r="L16" s="29">
        <f t="shared" si="8"/>
        <v>1215</v>
      </c>
      <c r="M16" s="31">
        <f t="shared" si="9"/>
        <v>48.6</v>
      </c>
      <c r="N16" s="31">
        <f t="shared" si="10"/>
        <v>12.824999999999999</v>
      </c>
      <c r="O16" s="29">
        <f t="shared" si="11"/>
        <v>1282.5</v>
      </c>
      <c r="P16" s="31">
        <f t="shared" si="12"/>
        <v>51.3</v>
      </c>
      <c r="Q16" s="31">
        <f t="shared" si="13"/>
        <v>13.5</v>
      </c>
      <c r="R16" s="29">
        <f t="shared" si="14"/>
        <v>1350</v>
      </c>
      <c r="S16" s="31">
        <f t="shared" si="15"/>
        <v>54</v>
      </c>
    </row>
    <row r="17" spans="2:19" ht="17.399999999999999" customHeight="1" x14ac:dyDescent="0.3">
      <c r="B17" s="2">
        <v>14</v>
      </c>
      <c r="C17" s="2">
        <f t="shared" si="16"/>
        <v>1400</v>
      </c>
      <c r="D17" s="27">
        <f t="shared" si="1"/>
        <v>56</v>
      </c>
      <c r="E17" s="28">
        <f t="shared" si="2"/>
        <v>11.200000000000001</v>
      </c>
      <c r="F17" s="29">
        <f t="shared" si="3"/>
        <v>1120</v>
      </c>
      <c r="G17" s="3">
        <f t="shared" si="0"/>
        <v>44.8</v>
      </c>
      <c r="H17" s="28">
        <f t="shared" si="4"/>
        <v>11.9</v>
      </c>
      <c r="I17" s="29">
        <f t="shared" si="5"/>
        <v>1190</v>
      </c>
      <c r="J17" s="3">
        <f t="shared" si="6"/>
        <v>47.6</v>
      </c>
      <c r="K17" s="28">
        <f t="shared" si="7"/>
        <v>12.6</v>
      </c>
      <c r="L17" s="29">
        <f t="shared" si="8"/>
        <v>1260</v>
      </c>
      <c r="M17" s="3">
        <f t="shared" si="9"/>
        <v>50.4</v>
      </c>
      <c r="N17" s="28">
        <f t="shared" si="10"/>
        <v>13.299999999999999</v>
      </c>
      <c r="O17" s="29">
        <f t="shared" si="11"/>
        <v>1330</v>
      </c>
      <c r="P17" s="3">
        <f t="shared" si="12"/>
        <v>53.2</v>
      </c>
      <c r="Q17" s="28">
        <f t="shared" si="13"/>
        <v>14</v>
      </c>
      <c r="R17" s="29">
        <f t="shared" si="14"/>
        <v>1400</v>
      </c>
      <c r="S17" s="3">
        <f t="shared" si="15"/>
        <v>56</v>
      </c>
    </row>
    <row r="18" spans="2:19" ht="17.399999999999999" customHeight="1" x14ac:dyDescent="0.3">
      <c r="B18" s="1">
        <v>14.5</v>
      </c>
      <c r="C18" s="1">
        <f t="shared" si="16"/>
        <v>1450</v>
      </c>
      <c r="D18" s="30">
        <f t="shared" si="1"/>
        <v>58</v>
      </c>
      <c r="E18" s="31">
        <f t="shared" si="2"/>
        <v>11.600000000000001</v>
      </c>
      <c r="F18" s="29">
        <f t="shared" si="3"/>
        <v>1160</v>
      </c>
      <c r="G18" s="31">
        <f t="shared" si="0"/>
        <v>46.4</v>
      </c>
      <c r="H18" s="31">
        <f t="shared" si="4"/>
        <v>12.324999999999999</v>
      </c>
      <c r="I18" s="29">
        <f t="shared" si="5"/>
        <v>1232.5</v>
      </c>
      <c r="J18" s="31">
        <f t="shared" si="6"/>
        <v>49.3</v>
      </c>
      <c r="K18" s="31">
        <f t="shared" si="7"/>
        <v>13.05</v>
      </c>
      <c r="L18" s="29">
        <f t="shared" si="8"/>
        <v>1305</v>
      </c>
      <c r="M18" s="31">
        <f t="shared" si="9"/>
        <v>52.2</v>
      </c>
      <c r="N18" s="31">
        <f t="shared" si="10"/>
        <v>13.774999999999999</v>
      </c>
      <c r="O18" s="29">
        <f t="shared" si="11"/>
        <v>1377.5</v>
      </c>
      <c r="P18" s="31">
        <f t="shared" si="12"/>
        <v>55.1</v>
      </c>
      <c r="Q18" s="31">
        <f t="shared" si="13"/>
        <v>14.5</v>
      </c>
      <c r="R18" s="29">
        <f t="shared" si="14"/>
        <v>1450</v>
      </c>
      <c r="S18" s="31">
        <f t="shared" si="15"/>
        <v>58</v>
      </c>
    </row>
    <row r="19" spans="2:19" ht="17.399999999999999" customHeight="1" x14ac:dyDescent="0.3">
      <c r="B19" s="2">
        <v>15</v>
      </c>
      <c r="C19" s="2">
        <f t="shared" si="16"/>
        <v>1500</v>
      </c>
      <c r="D19" s="27">
        <f t="shared" si="1"/>
        <v>60</v>
      </c>
      <c r="E19" s="28">
        <f t="shared" si="2"/>
        <v>12</v>
      </c>
      <c r="F19" s="29">
        <f t="shared" si="3"/>
        <v>1200</v>
      </c>
      <c r="G19" s="3">
        <f t="shared" si="0"/>
        <v>48</v>
      </c>
      <c r="H19" s="28">
        <f t="shared" si="4"/>
        <v>12.75</v>
      </c>
      <c r="I19" s="29">
        <f t="shared" si="5"/>
        <v>1275</v>
      </c>
      <c r="J19" s="3">
        <f t="shared" si="6"/>
        <v>51</v>
      </c>
      <c r="K19" s="28">
        <f t="shared" si="7"/>
        <v>13.5</v>
      </c>
      <c r="L19" s="29">
        <f t="shared" si="8"/>
        <v>1350</v>
      </c>
      <c r="M19" s="3">
        <f t="shared" si="9"/>
        <v>54</v>
      </c>
      <c r="N19" s="28">
        <f t="shared" si="10"/>
        <v>14.25</v>
      </c>
      <c r="O19" s="29">
        <f t="shared" si="11"/>
        <v>1425</v>
      </c>
      <c r="P19" s="3">
        <f t="shared" si="12"/>
        <v>57</v>
      </c>
      <c r="Q19" s="28">
        <f t="shared" si="13"/>
        <v>15</v>
      </c>
      <c r="R19" s="29">
        <f t="shared" si="14"/>
        <v>1500</v>
      </c>
      <c r="S19" s="3">
        <f t="shared" si="15"/>
        <v>60</v>
      </c>
    </row>
    <row r="20" spans="2:19" ht="17.399999999999999" customHeight="1" x14ac:dyDescent="0.3">
      <c r="B20" s="1">
        <v>15.5</v>
      </c>
      <c r="C20" s="1">
        <f t="shared" si="16"/>
        <v>1550</v>
      </c>
      <c r="D20" s="30">
        <f t="shared" si="1"/>
        <v>62</v>
      </c>
      <c r="E20" s="31">
        <f t="shared" si="2"/>
        <v>12.4</v>
      </c>
      <c r="F20" s="29">
        <f t="shared" si="3"/>
        <v>1240</v>
      </c>
      <c r="G20" s="31">
        <f t="shared" si="0"/>
        <v>49.6</v>
      </c>
      <c r="H20" s="31">
        <f t="shared" si="4"/>
        <v>13.174999999999999</v>
      </c>
      <c r="I20" s="29">
        <f t="shared" si="5"/>
        <v>1317.5</v>
      </c>
      <c r="J20" s="31">
        <f t="shared" si="6"/>
        <v>52.7</v>
      </c>
      <c r="K20" s="31">
        <f t="shared" si="7"/>
        <v>13.950000000000001</v>
      </c>
      <c r="L20" s="29">
        <f t="shared" si="8"/>
        <v>1395</v>
      </c>
      <c r="M20" s="31">
        <f t="shared" si="9"/>
        <v>55.8</v>
      </c>
      <c r="N20" s="31">
        <f t="shared" si="10"/>
        <v>14.725</v>
      </c>
      <c r="O20" s="29">
        <f t="shared" si="11"/>
        <v>1472.5</v>
      </c>
      <c r="P20" s="31">
        <f t="shared" si="12"/>
        <v>58.9</v>
      </c>
      <c r="Q20" s="31">
        <f t="shared" si="13"/>
        <v>15.5</v>
      </c>
      <c r="R20" s="29">
        <f t="shared" si="14"/>
        <v>1550</v>
      </c>
      <c r="S20" s="31">
        <f t="shared" si="15"/>
        <v>62</v>
      </c>
    </row>
    <row r="21" spans="2:19" ht="17.399999999999999" customHeight="1" x14ac:dyDescent="0.3">
      <c r="B21" s="2">
        <v>16</v>
      </c>
      <c r="C21" s="2">
        <f t="shared" si="16"/>
        <v>1600</v>
      </c>
      <c r="D21" s="27">
        <f t="shared" si="1"/>
        <v>64</v>
      </c>
      <c r="E21" s="28">
        <f t="shared" si="2"/>
        <v>12.8</v>
      </c>
      <c r="F21" s="29">
        <f t="shared" si="3"/>
        <v>1280</v>
      </c>
      <c r="G21" s="3">
        <f t="shared" si="0"/>
        <v>51.2</v>
      </c>
      <c r="H21" s="28">
        <f t="shared" si="4"/>
        <v>13.6</v>
      </c>
      <c r="I21" s="29">
        <f t="shared" si="5"/>
        <v>1360</v>
      </c>
      <c r="J21" s="3">
        <f t="shared" si="6"/>
        <v>54.4</v>
      </c>
      <c r="K21" s="28">
        <f t="shared" si="7"/>
        <v>14.4</v>
      </c>
      <c r="L21" s="29">
        <f t="shared" si="8"/>
        <v>1440</v>
      </c>
      <c r="M21" s="3">
        <f t="shared" si="9"/>
        <v>57.6</v>
      </c>
      <c r="N21" s="28">
        <f t="shared" si="10"/>
        <v>15.2</v>
      </c>
      <c r="O21" s="29">
        <f t="shared" si="11"/>
        <v>1520</v>
      </c>
      <c r="P21" s="3">
        <f t="shared" si="12"/>
        <v>60.8</v>
      </c>
      <c r="Q21" s="28">
        <f t="shared" si="13"/>
        <v>16</v>
      </c>
      <c r="R21" s="29">
        <f t="shared" si="14"/>
        <v>1600</v>
      </c>
      <c r="S21" s="3">
        <f t="shared" si="15"/>
        <v>64</v>
      </c>
    </row>
    <row r="22" spans="2:19" ht="17.399999999999999" customHeight="1" x14ac:dyDescent="0.3">
      <c r="B22" s="1">
        <v>16.5</v>
      </c>
      <c r="C22" s="1">
        <f t="shared" si="16"/>
        <v>1650</v>
      </c>
      <c r="D22" s="30">
        <f t="shared" si="1"/>
        <v>66</v>
      </c>
      <c r="E22" s="31">
        <f t="shared" si="2"/>
        <v>13.200000000000001</v>
      </c>
      <c r="F22" s="29">
        <f t="shared" si="3"/>
        <v>1320</v>
      </c>
      <c r="G22" s="31">
        <f t="shared" si="0"/>
        <v>52.8</v>
      </c>
      <c r="H22" s="31">
        <f t="shared" si="4"/>
        <v>14.025</v>
      </c>
      <c r="I22" s="29">
        <f t="shared" si="5"/>
        <v>1402.5</v>
      </c>
      <c r="J22" s="31">
        <f t="shared" si="6"/>
        <v>56.1</v>
      </c>
      <c r="K22" s="31">
        <f t="shared" si="7"/>
        <v>14.85</v>
      </c>
      <c r="L22" s="29">
        <f t="shared" si="8"/>
        <v>1485</v>
      </c>
      <c r="M22" s="31">
        <f t="shared" si="9"/>
        <v>59.4</v>
      </c>
      <c r="N22" s="31">
        <f t="shared" si="10"/>
        <v>15.674999999999999</v>
      </c>
      <c r="O22" s="29">
        <f t="shared" si="11"/>
        <v>1567.5</v>
      </c>
      <c r="P22" s="31">
        <f t="shared" si="12"/>
        <v>62.7</v>
      </c>
      <c r="Q22" s="31">
        <f t="shared" si="13"/>
        <v>16.5</v>
      </c>
      <c r="R22" s="29">
        <f t="shared" si="14"/>
        <v>1650</v>
      </c>
      <c r="S22" s="31">
        <f t="shared" si="15"/>
        <v>66</v>
      </c>
    </row>
    <row r="23" spans="2:19" ht="17.399999999999999" customHeight="1" x14ac:dyDescent="0.3">
      <c r="B23" s="2">
        <v>17</v>
      </c>
      <c r="C23" s="2">
        <f t="shared" si="16"/>
        <v>1700</v>
      </c>
      <c r="D23" s="27">
        <f t="shared" si="1"/>
        <v>68</v>
      </c>
      <c r="E23" s="28">
        <f t="shared" si="2"/>
        <v>13.600000000000001</v>
      </c>
      <c r="F23" s="29">
        <f t="shared" si="3"/>
        <v>1360</v>
      </c>
      <c r="G23" s="3">
        <f t="shared" si="0"/>
        <v>54.4</v>
      </c>
      <c r="H23" s="28">
        <f t="shared" si="4"/>
        <v>14.45</v>
      </c>
      <c r="I23" s="29">
        <f t="shared" si="5"/>
        <v>1445</v>
      </c>
      <c r="J23" s="3">
        <f t="shared" si="6"/>
        <v>57.8</v>
      </c>
      <c r="K23" s="28">
        <f t="shared" si="7"/>
        <v>15.3</v>
      </c>
      <c r="L23" s="29">
        <f t="shared" si="8"/>
        <v>1530</v>
      </c>
      <c r="M23" s="3">
        <f t="shared" si="9"/>
        <v>61.2</v>
      </c>
      <c r="N23" s="28">
        <f t="shared" si="10"/>
        <v>16.149999999999999</v>
      </c>
      <c r="O23" s="29">
        <f t="shared" si="11"/>
        <v>1615</v>
      </c>
      <c r="P23" s="3">
        <f t="shared" si="12"/>
        <v>64.599999999999994</v>
      </c>
      <c r="Q23" s="28">
        <f t="shared" si="13"/>
        <v>17</v>
      </c>
      <c r="R23" s="29">
        <f t="shared" si="14"/>
        <v>1700</v>
      </c>
      <c r="S23" s="3">
        <f t="shared" si="15"/>
        <v>68</v>
      </c>
    </row>
    <row r="24" spans="2:19" ht="17.399999999999999" customHeight="1" x14ac:dyDescent="0.3">
      <c r="B24" s="1">
        <v>17.5</v>
      </c>
      <c r="C24" s="1">
        <f t="shared" si="16"/>
        <v>1750</v>
      </c>
      <c r="D24" s="30">
        <f t="shared" si="1"/>
        <v>70</v>
      </c>
      <c r="E24" s="31">
        <f t="shared" si="2"/>
        <v>14</v>
      </c>
      <c r="F24" s="29">
        <f t="shared" si="3"/>
        <v>1400</v>
      </c>
      <c r="G24" s="31">
        <f t="shared" si="0"/>
        <v>56</v>
      </c>
      <c r="H24" s="31">
        <f t="shared" si="4"/>
        <v>14.875</v>
      </c>
      <c r="I24" s="29">
        <f t="shared" si="5"/>
        <v>1487.5</v>
      </c>
      <c r="J24" s="31">
        <f t="shared" si="6"/>
        <v>59.5</v>
      </c>
      <c r="K24" s="31">
        <f t="shared" si="7"/>
        <v>15.75</v>
      </c>
      <c r="L24" s="29">
        <f t="shared" si="8"/>
        <v>1575</v>
      </c>
      <c r="M24" s="31">
        <f t="shared" si="9"/>
        <v>63</v>
      </c>
      <c r="N24" s="31">
        <f t="shared" si="10"/>
        <v>16.625</v>
      </c>
      <c r="O24" s="29">
        <f t="shared" si="11"/>
        <v>1662.5</v>
      </c>
      <c r="P24" s="31">
        <f t="shared" si="12"/>
        <v>66.5</v>
      </c>
      <c r="Q24" s="31">
        <f t="shared" si="13"/>
        <v>17.5</v>
      </c>
      <c r="R24" s="29">
        <f t="shared" si="14"/>
        <v>1750</v>
      </c>
      <c r="S24" s="31">
        <f t="shared" si="15"/>
        <v>70</v>
      </c>
    </row>
    <row r="25" spans="2:19" ht="17.399999999999999" customHeight="1" x14ac:dyDescent="0.3">
      <c r="B25" s="2">
        <v>18</v>
      </c>
      <c r="C25" s="2">
        <f t="shared" si="16"/>
        <v>1800</v>
      </c>
      <c r="D25" s="27">
        <f t="shared" si="1"/>
        <v>72</v>
      </c>
      <c r="E25" s="28">
        <f t="shared" si="2"/>
        <v>14.4</v>
      </c>
      <c r="F25" s="29">
        <f t="shared" si="3"/>
        <v>1440</v>
      </c>
      <c r="G25" s="3">
        <f t="shared" si="0"/>
        <v>57.6</v>
      </c>
      <c r="H25" s="28">
        <f t="shared" si="4"/>
        <v>15.299999999999999</v>
      </c>
      <c r="I25" s="29">
        <f t="shared" si="5"/>
        <v>1530</v>
      </c>
      <c r="J25" s="3">
        <f t="shared" si="6"/>
        <v>61.2</v>
      </c>
      <c r="K25" s="28">
        <f t="shared" si="7"/>
        <v>16.2</v>
      </c>
      <c r="L25" s="29">
        <f t="shared" si="8"/>
        <v>1620</v>
      </c>
      <c r="M25" s="3">
        <f t="shared" si="9"/>
        <v>64.8</v>
      </c>
      <c r="N25" s="28">
        <f t="shared" si="10"/>
        <v>17.099999999999998</v>
      </c>
      <c r="O25" s="29">
        <f t="shared" si="11"/>
        <v>1710</v>
      </c>
      <c r="P25" s="3">
        <f t="shared" si="12"/>
        <v>68.400000000000006</v>
      </c>
      <c r="Q25" s="28">
        <f t="shared" si="13"/>
        <v>18</v>
      </c>
      <c r="R25" s="29">
        <f t="shared" si="14"/>
        <v>1800</v>
      </c>
      <c r="S25" s="3">
        <f t="shared" si="15"/>
        <v>72</v>
      </c>
    </row>
  </sheetData>
  <mergeCells count="8">
    <mergeCell ref="N3:P3"/>
    <mergeCell ref="Q3:S3"/>
    <mergeCell ref="B1:C1"/>
    <mergeCell ref="B2:C2"/>
    <mergeCell ref="B3:D3"/>
    <mergeCell ref="E3:G3"/>
    <mergeCell ref="H3:J3"/>
    <mergeCell ref="K3:M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observation</vt:lpstr>
      <vt:lpstr>Aide séquence 3 min</vt:lpstr>
      <vt:lpstr>Aide séquence 6 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Mansiat</dc:creator>
  <cp:lastModifiedBy>Mathieu Mansiat</cp:lastModifiedBy>
  <cp:lastPrinted>2021-05-08T11:22:00Z</cp:lastPrinted>
  <dcterms:created xsi:type="dcterms:W3CDTF">2021-05-08T11:16:13Z</dcterms:created>
  <dcterms:modified xsi:type="dcterms:W3CDTF">2021-05-08T11:25:51Z</dcterms:modified>
</cp:coreProperties>
</file>