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pebouzonnet/Desktop/Enquête SN/Enquêtes Collèges/Résultats enquête Clg 21-22/"/>
    </mc:Choice>
  </mc:AlternateContent>
  <xr:revisionPtr revIDLastSave="0" documentId="13_ncr:1_{3D36ADC9-E728-4B4A-BDF8-3766F9AB9DE3}" xr6:coauthVersionLast="47" xr6:coauthVersionMax="47" xr10:uidLastSave="{00000000-0000-0000-0000-000000000000}"/>
  <bookViews>
    <workbookView xWindow="28960" yWindow="-260" windowWidth="38080" windowHeight="20780" tabRatio="212" xr2:uid="{00000000-000D-0000-FFFF-FFFF00000000}"/>
  </bookViews>
  <sheets>
    <sheet name="Enquête SN Lyon 2022" sheetId="1" r:id="rId1"/>
  </sheets>
  <definedNames>
    <definedName name="_xlnm._FilterDatabase" localSheetId="0" hidden="1">'Enquête SN Lyon 2022'!$A$1:$X$1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45" i="1" l="1"/>
  <c r="T343" i="1"/>
  <c r="X33" i="1"/>
  <c r="X34" i="1"/>
  <c r="X35" i="1"/>
  <c r="X36" i="1"/>
  <c r="X37" i="1"/>
  <c r="X38" i="1"/>
  <c r="X39" i="1"/>
  <c r="X2" i="1"/>
  <c r="X40" i="1"/>
  <c r="X41" i="1"/>
  <c r="X42" i="1"/>
  <c r="X43" i="1"/>
  <c r="X44" i="1"/>
  <c r="X45" i="1"/>
  <c r="X3" i="1"/>
  <c r="X46" i="1"/>
  <c r="X47" i="1"/>
  <c r="X48" i="1"/>
  <c r="X49" i="1"/>
  <c r="X50" i="1"/>
  <c r="X4" i="1"/>
  <c r="X5" i="1"/>
  <c r="X51" i="1"/>
  <c r="X52" i="1"/>
  <c r="X53" i="1"/>
  <c r="X54" i="1"/>
  <c r="X6" i="1"/>
  <c r="X55" i="1"/>
  <c r="X56" i="1"/>
  <c r="X57" i="1"/>
  <c r="X58" i="1"/>
  <c r="X59" i="1"/>
  <c r="X7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8" i="1"/>
  <c r="X74" i="1"/>
  <c r="X75" i="1"/>
  <c r="X76" i="1"/>
  <c r="X77" i="1"/>
  <c r="X78" i="1"/>
  <c r="X79" i="1"/>
  <c r="X80" i="1"/>
  <c r="X81" i="1"/>
  <c r="X9" i="1"/>
  <c r="X82" i="1"/>
  <c r="X83" i="1"/>
  <c r="X84" i="1"/>
  <c r="X85" i="1"/>
  <c r="X10" i="1"/>
  <c r="X86" i="1"/>
  <c r="X11" i="1"/>
  <c r="X87" i="1"/>
  <c r="X88" i="1"/>
  <c r="X89" i="1"/>
  <c r="X90" i="1"/>
  <c r="X91" i="1"/>
  <c r="X92" i="1"/>
  <c r="X1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3" i="1"/>
  <c r="X14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5" i="1"/>
  <c r="X16" i="1"/>
  <c r="X129" i="1"/>
  <c r="X130" i="1"/>
  <c r="X131" i="1"/>
  <c r="X132" i="1"/>
  <c r="X17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8" i="1"/>
  <c r="X19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20" i="1"/>
  <c r="X180" i="1"/>
  <c r="X181" i="1"/>
  <c r="X21" i="1"/>
  <c r="X182" i="1"/>
  <c r="X183" i="1"/>
  <c r="X22" i="1"/>
  <c r="X184" i="1"/>
  <c r="X185" i="1"/>
  <c r="X186" i="1"/>
  <c r="X187" i="1"/>
  <c r="X188" i="1"/>
  <c r="X189" i="1"/>
  <c r="X23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4" i="1"/>
  <c r="X232" i="1"/>
  <c r="X25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6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" i="1"/>
  <c r="X270" i="1"/>
  <c r="X271" i="1"/>
  <c r="X272" i="1"/>
  <c r="X28" i="1"/>
  <c r="X273" i="1"/>
  <c r="X274" i="1"/>
  <c r="X275" i="1"/>
  <c r="X276" i="1"/>
  <c r="X277" i="1"/>
  <c r="X278" i="1"/>
  <c r="X279" i="1"/>
  <c r="X280" i="1"/>
  <c r="X29" i="1"/>
  <c r="X281" i="1"/>
  <c r="X30" i="1"/>
  <c r="X282" i="1"/>
  <c r="X283" i="1"/>
  <c r="X284" i="1"/>
  <c r="X285" i="1"/>
  <c r="X286" i="1"/>
  <c r="X287" i="1"/>
  <c r="X288" i="1"/>
  <c r="X289" i="1"/>
  <c r="X31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2" i="1"/>
  <c r="T351" i="1" s="1"/>
  <c r="W33" i="1"/>
  <c r="W34" i="1"/>
  <c r="W35" i="1"/>
  <c r="W36" i="1"/>
  <c r="W37" i="1"/>
  <c r="W38" i="1"/>
  <c r="W39" i="1"/>
  <c r="W2" i="1"/>
  <c r="T344" i="1" s="1"/>
  <c r="W40" i="1"/>
  <c r="W41" i="1"/>
  <c r="W42" i="1"/>
  <c r="W43" i="1"/>
  <c r="W44" i="1"/>
  <c r="W45" i="1"/>
  <c r="W3" i="1"/>
  <c r="W46" i="1"/>
  <c r="W47" i="1"/>
  <c r="W48" i="1"/>
  <c r="W49" i="1"/>
  <c r="W50" i="1"/>
  <c r="W4" i="1"/>
  <c r="W5" i="1"/>
  <c r="W51" i="1"/>
  <c r="W52" i="1"/>
  <c r="W53" i="1"/>
  <c r="W54" i="1"/>
  <c r="W6" i="1"/>
  <c r="W55" i="1"/>
  <c r="W56" i="1"/>
  <c r="W57" i="1"/>
  <c r="W58" i="1"/>
  <c r="W59" i="1"/>
  <c r="W7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8" i="1"/>
  <c r="W74" i="1"/>
  <c r="W75" i="1"/>
  <c r="W76" i="1"/>
  <c r="W77" i="1"/>
  <c r="W78" i="1"/>
  <c r="W79" i="1"/>
  <c r="W80" i="1"/>
  <c r="W81" i="1"/>
  <c r="W9" i="1"/>
  <c r="W82" i="1"/>
  <c r="W83" i="1"/>
  <c r="W84" i="1"/>
  <c r="W85" i="1"/>
  <c r="W10" i="1"/>
  <c r="W86" i="1"/>
  <c r="W11" i="1"/>
  <c r="W87" i="1"/>
  <c r="W88" i="1"/>
  <c r="W89" i="1"/>
  <c r="W90" i="1"/>
  <c r="W91" i="1"/>
  <c r="W92" i="1"/>
  <c r="W1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3" i="1"/>
  <c r="W14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5" i="1"/>
  <c r="W16" i="1"/>
  <c r="W129" i="1"/>
  <c r="W130" i="1"/>
  <c r="W131" i="1"/>
  <c r="W132" i="1"/>
  <c r="W17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8" i="1"/>
  <c r="W19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20" i="1"/>
  <c r="W180" i="1"/>
  <c r="W181" i="1"/>
  <c r="W21" i="1"/>
  <c r="W182" i="1"/>
  <c r="W183" i="1"/>
  <c r="W22" i="1"/>
  <c r="W184" i="1"/>
  <c r="W185" i="1"/>
  <c r="W186" i="1"/>
  <c r="W187" i="1"/>
  <c r="W188" i="1"/>
  <c r="W189" i="1"/>
  <c r="W23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4" i="1"/>
  <c r="W232" i="1"/>
  <c r="W25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6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" i="1"/>
  <c r="W270" i="1"/>
  <c r="W271" i="1"/>
  <c r="W272" i="1"/>
  <c r="W28" i="1"/>
  <c r="W273" i="1"/>
  <c r="W274" i="1"/>
  <c r="W275" i="1"/>
  <c r="W276" i="1"/>
  <c r="W277" i="1"/>
  <c r="W278" i="1"/>
  <c r="W279" i="1"/>
  <c r="W280" i="1"/>
  <c r="W29" i="1"/>
  <c r="W281" i="1"/>
  <c r="W30" i="1"/>
  <c r="W282" i="1"/>
  <c r="W283" i="1"/>
  <c r="W284" i="1"/>
  <c r="W285" i="1"/>
  <c r="W286" i="1"/>
  <c r="W287" i="1"/>
  <c r="W288" i="1"/>
  <c r="W289" i="1"/>
  <c r="W31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2" i="1"/>
  <c r="T350" i="1" s="1"/>
  <c r="X305" i="1" l="1"/>
  <c r="T340" i="1" s="1"/>
  <c r="W305" i="1"/>
  <c r="T339" i="1" s="1"/>
  <c r="U340" i="1"/>
  <c r="T346" i="1"/>
  <c r="T342" i="1"/>
  <c r="U343" i="1" s="1"/>
  <c r="T347" i="1"/>
  <c r="U347" i="1" s="1"/>
  <c r="T348" i="1"/>
  <c r="T349" i="1"/>
  <c r="U349" i="1" s="1"/>
  <c r="U351" i="1"/>
  <c r="U345" i="1"/>
  <c r="P33" i="1" l="1"/>
  <c r="P34" i="1"/>
  <c r="P35" i="1"/>
  <c r="P36" i="1"/>
  <c r="P37" i="1"/>
  <c r="P38" i="1"/>
  <c r="P39" i="1"/>
  <c r="P2" i="1"/>
  <c r="P40" i="1"/>
  <c r="P41" i="1"/>
  <c r="P42" i="1"/>
  <c r="P43" i="1"/>
  <c r="P44" i="1"/>
  <c r="P45" i="1"/>
  <c r="P3" i="1"/>
  <c r="P46" i="1"/>
  <c r="P47" i="1"/>
  <c r="P48" i="1"/>
  <c r="P49" i="1"/>
  <c r="P50" i="1"/>
  <c r="P4" i="1"/>
  <c r="P5" i="1"/>
  <c r="P51" i="1"/>
  <c r="P52" i="1"/>
  <c r="P53" i="1"/>
  <c r="P54" i="1"/>
  <c r="P6" i="1"/>
  <c r="P55" i="1"/>
  <c r="P56" i="1"/>
  <c r="P57" i="1"/>
  <c r="P58" i="1"/>
  <c r="P59" i="1"/>
  <c r="P7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8" i="1"/>
  <c r="P74" i="1"/>
  <c r="P75" i="1"/>
  <c r="P76" i="1"/>
  <c r="P77" i="1"/>
  <c r="P78" i="1"/>
  <c r="P79" i="1"/>
  <c r="P80" i="1"/>
  <c r="P81" i="1"/>
  <c r="P9" i="1"/>
  <c r="P82" i="1"/>
  <c r="P83" i="1"/>
  <c r="P84" i="1"/>
  <c r="P85" i="1"/>
  <c r="P10" i="1"/>
  <c r="P86" i="1"/>
  <c r="P11" i="1"/>
  <c r="P87" i="1"/>
  <c r="P88" i="1"/>
  <c r="P89" i="1"/>
  <c r="P90" i="1"/>
  <c r="P91" i="1"/>
  <c r="P92" i="1"/>
  <c r="P1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3" i="1"/>
  <c r="P14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5" i="1"/>
  <c r="P16" i="1"/>
  <c r="P129" i="1"/>
  <c r="P130" i="1"/>
  <c r="P131" i="1"/>
  <c r="P132" i="1"/>
  <c r="P17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8" i="1"/>
  <c r="P19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20" i="1"/>
  <c r="P180" i="1"/>
  <c r="P181" i="1"/>
  <c r="P21" i="1"/>
  <c r="P182" i="1"/>
  <c r="P183" i="1"/>
  <c r="P22" i="1"/>
  <c r="P184" i="1"/>
  <c r="P185" i="1"/>
  <c r="P186" i="1"/>
  <c r="P187" i="1"/>
  <c r="P188" i="1"/>
  <c r="P189" i="1"/>
  <c r="P23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4" i="1"/>
  <c r="P232" i="1"/>
  <c r="P25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6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" i="1"/>
  <c r="P270" i="1"/>
  <c r="P271" i="1"/>
  <c r="P272" i="1"/>
  <c r="P28" i="1"/>
  <c r="P273" i="1"/>
  <c r="P274" i="1"/>
  <c r="P275" i="1"/>
  <c r="P276" i="1"/>
  <c r="P277" i="1"/>
  <c r="P278" i="1"/>
  <c r="P279" i="1"/>
  <c r="P280" i="1"/>
  <c r="P29" i="1"/>
  <c r="P281" i="1"/>
  <c r="P30" i="1"/>
  <c r="P282" i="1"/>
  <c r="P283" i="1"/>
  <c r="P284" i="1"/>
  <c r="P285" i="1"/>
  <c r="P286" i="1"/>
  <c r="P287" i="1"/>
  <c r="P288" i="1"/>
  <c r="P289" i="1"/>
  <c r="P31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2" i="1"/>
  <c r="Q33" i="1"/>
  <c r="Q34" i="1"/>
  <c r="Q35" i="1"/>
  <c r="Q36" i="1"/>
  <c r="Q37" i="1"/>
  <c r="Q38" i="1"/>
  <c r="Q39" i="1"/>
  <c r="Q2" i="1"/>
  <c r="Q40" i="1"/>
  <c r="Q41" i="1"/>
  <c r="Q42" i="1"/>
  <c r="Q43" i="1"/>
  <c r="Q44" i="1"/>
  <c r="Q45" i="1"/>
  <c r="Q3" i="1"/>
  <c r="Q46" i="1"/>
  <c r="Q47" i="1"/>
  <c r="Q48" i="1"/>
  <c r="Q49" i="1"/>
  <c r="Q50" i="1"/>
  <c r="Q4" i="1"/>
  <c r="Q5" i="1"/>
  <c r="Q51" i="1"/>
  <c r="Q52" i="1"/>
  <c r="Q53" i="1"/>
  <c r="Q54" i="1"/>
  <c r="Q6" i="1"/>
  <c r="Q55" i="1"/>
  <c r="Q56" i="1"/>
  <c r="Q57" i="1"/>
  <c r="Q58" i="1"/>
  <c r="Q59" i="1"/>
  <c r="Q7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8" i="1"/>
  <c r="Q74" i="1"/>
  <c r="Q75" i="1"/>
  <c r="Q76" i="1"/>
  <c r="Q77" i="1"/>
  <c r="Q78" i="1"/>
  <c r="Q79" i="1"/>
  <c r="Q80" i="1"/>
  <c r="Q81" i="1"/>
  <c r="Q9" i="1"/>
  <c r="Q82" i="1"/>
  <c r="Q83" i="1"/>
  <c r="Q84" i="1"/>
  <c r="Q85" i="1"/>
  <c r="Q10" i="1"/>
  <c r="Q86" i="1"/>
  <c r="Q11" i="1"/>
  <c r="Q87" i="1"/>
  <c r="Q88" i="1"/>
  <c r="Q89" i="1"/>
  <c r="Q90" i="1"/>
  <c r="Q91" i="1"/>
  <c r="Q92" i="1"/>
  <c r="Q1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3" i="1"/>
  <c r="Q14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5" i="1"/>
  <c r="Q16" i="1"/>
  <c r="Q129" i="1"/>
  <c r="Q130" i="1"/>
  <c r="Q131" i="1"/>
  <c r="Q132" i="1"/>
  <c r="Q17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8" i="1"/>
  <c r="Q19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20" i="1"/>
  <c r="Q180" i="1"/>
  <c r="Q181" i="1"/>
  <c r="Q21" i="1"/>
  <c r="Q182" i="1"/>
  <c r="Q183" i="1"/>
  <c r="Q22" i="1"/>
  <c r="Q184" i="1"/>
  <c r="Q185" i="1"/>
  <c r="Q186" i="1"/>
  <c r="Q187" i="1"/>
  <c r="Q188" i="1"/>
  <c r="Q189" i="1"/>
  <c r="Q23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4" i="1"/>
  <c r="Q232" i="1"/>
  <c r="Q25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6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" i="1"/>
  <c r="Q270" i="1"/>
  <c r="Q271" i="1"/>
  <c r="Q272" i="1"/>
  <c r="Q28" i="1"/>
  <c r="Q273" i="1"/>
  <c r="Q274" i="1"/>
  <c r="Q275" i="1"/>
  <c r="Q276" i="1"/>
  <c r="Q277" i="1"/>
  <c r="Q278" i="1"/>
  <c r="Q279" i="1"/>
  <c r="Q280" i="1"/>
  <c r="Q29" i="1"/>
  <c r="Q281" i="1"/>
  <c r="Q30" i="1"/>
  <c r="Q282" i="1"/>
  <c r="Q283" i="1"/>
  <c r="Q284" i="1"/>
  <c r="Q285" i="1"/>
  <c r="Q286" i="1"/>
  <c r="Q287" i="1"/>
  <c r="Q288" i="1"/>
  <c r="Q289" i="1"/>
  <c r="Q31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2" i="1"/>
  <c r="R33" i="1"/>
  <c r="R34" i="1"/>
  <c r="R35" i="1"/>
  <c r="R36" i="1"/>
  <c r="R37" i="1"/>
  <c r="R38" i="1"/>
  <c r="R39" i="1"/>
  <c r="R2" i="1"/>
  <c r="R40" i="1"/>
  <c r="R41" i="1"/>
  <c r="R42" i="1"/>
  <c r="R43" i="1"/>
  <c r="R44" i="1"/>
  <c r="R45" i="1"/>
  <c r="R3" i="1"/>
  <c r="R46" i="1"/>
  <c r="R47" i="1"/>
  <c r="R48" i="1"/>
  <c r="R49" i="1"/>
  <c r="R50" i="1"/>
  <c r="R4" i="1"/>
  <c r="R5" i="1"/>
  <c r="R51" i="1"/>
  <c r="R52" i="1"/>
  <c r="R53" i="1"/>
  <c r="R54" i="1"/>
  <c r="R6" i="1"/>
  <c r="R55" i="1"/>
  <c r="R56" i="1"/>
  <c r="R57" i="1"/>
  <c r="R58" i="1"/>
  <c r="R59" i="1"/>
  <c r="R7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8" i="1"/>
  <c r="R74" i="1"/>
  <c r="R75" i="1"/>
  <c r="R76" i="1"/>
  <c r="R77" i="1"/>
  <c r="R78" i="1"/>
  <c r="R79" i="1"/>
  <c r="R80" i="1"/>
  <c r="R81" i="1"/>
  <c r="R9" i="1"/>
  <c r="R82" i="1"/>
  <c r="R83" i="1"/>
  <c r="R84" i="1"/>
  <c r="R85" i="1"/>
  <c r="R10" i="1"/>
  <c r="R86" i="1"/>
  <c r="R11" i="1"/>
  <c r="R87" i="1"/>
  <c r="R88" i="1"/>
  <c r="R89" i="1"/>
  <c r="R90" i="1"/>
  <c r="R91" i="1"/>
  <c r="R92" i="1"/>
  <c r="R1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3" i="1"/>
  <c r="R14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5" i="1"/>
  <c r="R16" i="1"/>
  <c r="R129" i="1"/>
  <c r="R130" i="1"/>
  <c r="R131" i="1"/>
  <c r="R132" i="1"/>
  <c r="R17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8" i="1"/>
  <c r="R19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20" i="1"/>
  <c r="R180" i="1"/>
  <c r="R181" i="1"/>
  <c r="R21" i="1"/>
  <c r="R182" i="1"/>
  <c r="R183" i="1"/>
  <c r="R22" i="1"/>
  <c r="R184" i="1"/>
  <c r="R185" i="1"/>
  <c r="R186" i="1"/>
  <c r="R187" i="1"/>
  <c r="R188" i="1"/>
  <c r="R189" i="1"/>
  <c r="R23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4" i="1"/>
  <c r="R232" i="1"/>
  <c r="R25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6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" i="1"/>
  <c r="R270" i="1"/>
  <c r="R271" i="1"/>
  <c r="R272" i="1"/>
  <c r="R28" i="1"/>
  <c r="R273" i="1"/>
  <c r="R274" i="1"/>
  <c r="R275" i="1"/>
  <c r="R276" i="1"/>
  <c r="R277" i="1"/>
  <c r="R278" i="1"/>
  <c r="R279" i="1"/>
  <c r="R280" i="1"/>
  <c r="R29" i="1"/>
  <c r="R281" i="1"/>
  <c r="R30" i="1"/>
  <c r="R282" i="1"/>
  <c r="R283" i="1"/>
  <c r="R284" i="1"/>
  <c r="R285" i="1"/>
  <c r="R286" i="1"/>
  <c r="R287" i="1"/>
  <c r="R288" i="1"/>
  <c r="R289" i="1"/>
  <c r="R31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2" i="1"/>
  <c r="D328" i="1"/>
  <c r="D327" i="1"/>
  <c r="D324" i="1"/>
  <c r="U336" i="1"/>
  <c r="U334" i="1"/>
  <c r="U332" i="1"/>
  <c r="U330" i="1"/>
  <c r="U328" i="1"/>
  <c r="U321" i="1"/>
  <c r="U319" i="1"/>
  <c r="U317" i="1"/>
  <c r="U315" i="1"/>
  <c r="U313" i="1"/>
  <c r="L348" i="1"/>
  <c r="L347" i="1"/>
  <c r="L345" i="1"/>
  <c r="L344" i="1"/>
  <c r="L342" i="1"/>
  <c r="L341" i="1"/>
  <c r="L339" i="1"/>
  <c r="L338" i="1"/>
  <c r="L336" i="1"/>
  <c r="L335" i="1"/>
  <c r="L327" i="1"/>
  <c r="L326" i="1"/>
  <c r="L324" i="1"/>
  <c r="L323" i="1"/>
  <c r="L315" i="1"/>
  <c r="L314" i="1"/>
  <c r="C319" i="1"/>
  <c r="D314" i="1"/>
  <c r="K366" i="1" l="1"/>
  <c r="K357" i="1"/>
  <c r="K363" i="1"/>
  <c r="K360" i="1"/>
  <c r="K369" i="1"/>
  <c r="K359" i="1"/>
  <c r="K356" i="1"/>
  <c r="K365" i="1"/>
  <c r="L365" i="1" s="1"/>
  <c r="K368" i="1"/>
  <c r="K362" i="1"/>
  <c r="L362" i="1" s="1"/>
  <c r="K361" i="1"/>
  <c r="K367" i="1"/>
  <c r="K358" i="1"/>
  <c r="K364" i="1"/>
  <c r="K355" i="1"/>
  <c r="L320" i="1"/>
  <c r="L321" i="1"/>
  <c r="L317" i="1"/>
  <c r="L318" i="1"/>
  <c r="D326" i="1"/>
  <c r="D325" i="1"/>
  <c r="S305" i="1"/>
  <c r="T309" i="1" s="1"/>
  <c r="T305" i="1"/>
  <c r="T310" i="1" s="1"/>
  <c r="U305" i="1"/>
  <c r="T324" i="1" s="1"/>
  <c r="V305" i="1"/>
  <c r="T325" i="1" s="1"/>
  <c r="O305" i="1"/>
  <c r="K332" i="1" s="1"/>
  <c r="N305" i="1"/>
  <c r="K331" i="1" s="1"/>
  <c r="M305" i="1"/>
  <c r="K330" i="1" s="1"/>
  <c r="K305" i="1"/>
  <c r="L305" i="1"/>
  <c r="J305" i="1"/>
  <c r="P305" i="1" s="1"/>
  <c r="C323" i="1"/>
  <c r="D309" i="1"/>
  <c r="E309" i="1" s="1"/>
  <c r="D310" i="1"/>
  <c r="E310" i="1" s="1"/>
  <c r="L359" i="1" l="1"/>
  <c r="L368" i="1"/>
  <c r="L356" i="1"/>
  <c r="K310" i="1"/>
  <c r="Q305" i="1"/>
  <c r="K352" i="1" s="1"/>
  <c r="L369" i="1"/>
  <c r="L360" i="1"/>
  <c r="L363" i="1"/>
  <c r="L357" i="1"/>
  <c r="U325" i="1"/>
  <c r="L366" i="1"/>
  <c r="K309" i="1"/>
  <c r="L310" i="1" s="1"/>
  <c r="K351" i="1"/>
  <c r="K311" i="1"/>
  <c r="R305" i="1"/>
  <c r="K353" i="1" s="1"/>
  <c r="L353" i="1" s="1"/>
  <c r="U310" i="1"/>
  <c r="L331" i="1"/>
  <c r="L332" i="1"/>
  <c r="D311" i="1"/>
  <c r="L311" i="1" l="1"/>
  <c r="L352" i="1"/>
  <c r="E311" i="1"/>
  <c r="D319" i="1"/>
  <c r="D323" i="1"/>
</calcChain>
</file>

<file path=xl/sharedStrings.xml><?xml version="1.0" encoding="utf-8"?>
<sst xmlns="http://schemas.openxmlformats.org/spreadsheetml/2006/main" count="2426" uniqueCount="989">
  <si>
    <t>ID de la réponse</t>
  </si>
  <si>
    <t>RHONE</t>
  </si>
  <si>
    <t>Deux Grosnes</t>
  </si>
  <si>
    <t>Public</t>
  </si>
  <si>
    <t>Clg Pu Monsols - Mont St Rigaud 0690070B</t>
  </si>
  <si>
    <t>0690070B</t>
  </si>
  <si>
    <t>Non</t>
  </si>
  <si>
    <t>Oui</t>
  </si>
  <si>
    <t>GENAS</t>
  </si>
  <si>
    <t>Privé</t>
  </si>
  <si>
    <t>Clg Pr Jeanne d'Arc - Genas 0691650U</t>
  </si>
  <si>
    <t>N/A</t>
  </si>
  <si>
    <t>LOIRE</t>
  </si>
  <si>
    <t>Régny</t>
  </si>
  <si>
    <t>Clg Pu Nicolas Conte 0421490S</t>
  </si>
  <si>
    <t>0421490S</t>
  </si>
  <si>
    <t>Sainte Foy l'Argentière</t>
  </si>
  <si>
    <t>Clg Pu du Val d'Argent 0690078K</t>
  </si>
  <si>
    <t>0690078K</t>
  </si>
  <si>
    <t>lyon</t>
  </si>
  <si>
    <t>Clg Pu Vendôme 0692338S</t>
  </si>
  <si>
    <t>0692338S</t>
  </si>
  <si>
    <t>Clg Pr Fromente 0690546U</t>
  </si>
  <si>
    <t>AIN</t>
  </si>
  <si>
    <t>MARBOZ</t>
  </si>
  <si>
    <t>Clg Pr St Pierre - Marboz 0010089S</t>
  </si>
  <si>
    <t>0010089S</t>
  </si>
  <si>
    <t>Chaponnay</t>
  </si>
  <si>
    <t>Clg Pr La Xavière - Chaponnay 0693243A</t>
  </si>
  <si>
    <t>CHAZAY D'AZERGUES</t>
  </si>
  <si>
    <t>Clg Pu Alexis Kandelaft 0692448L</t>
  </si>
  <si>
    <t>0692448L</t>
  </si>
  <si>
    <t>LE COTEAU</t>
  </si>
  <si>
    <t>Clg Pu les Etines 0421084A</t>
  </si>
  <si>
    <t>0421084A</t>
  </si>
  <si>
    <t>Chatillon d'azergues</t>
  </si>
  <si>
    <t>Clg Pu Simone Veil 0693975W</t>
  </si>
  <si>
    <t>0693975W</t>
  </si>
  <si>
    <t>Caluire-et-Cuire</t>
  </si>
  <si>
    <t>Clg Pu André Lassagne 0691728D</t>
  </si>
  <si>
    <t>0691728D</t>
  </si>
  <si>
    <t>Saint-Étienne</t>
  </si>
  <si>
    <t>Clg Pr Ste Marie - St Etienne 0421016B</t>
  </si>
  <si>
    <t>0421016B</t>
  </si>
  <si>
    <t>Bagé-Dommartin</t>
  </si>
  <si>
    <t>Clg Pu Roger Poulnard 0010005A</t>
  </si>
  <si>
    <t>0010005A</t>
  </si>
  <si>
    <t>Cours la ville</t>
  </si>
  <si>
    <t>Clg Pu François Brossette 0690016T</t>
  </si>
  <si>
    <t>0690016T</t>
  </si>
  <si>
    <t>Rive de Gier</t>
  </si>
  <si>
    <t>Clg Pu François Truffaut  -Rive de Gier 0421172W</t>
  </si>
  <si>
    <t>0421172W</t>
  </si>
  <si>
    <t>Vénissieux</t>
  </si>
  <si>
    <t>Clg Pu Louis Aragon - Vénissieux 0691799F</t>
  </si>
  <si>
    <t>0691799F</t>
  </si>
  <si>
    <t>bron</t>
  </si>
  <si>
    <t>Clg Pu Joliot Curie 0691479H</t>
  </si>
  <si>
    <t>0691479H</t>
  </si>
  <si>
    <t>pont d'Ain</t>
  </si>
  <si>
    <t>Clg Pu Louise de Savoie 0010037K</t>
  </si>
  <si>
    <t>0010037K</t>
  </si>
  <si>
    <t>Décines</t>
  </si>
  <si>
    <t>Clg Pr Jeanne D'Arc - Décines 0691649T</t>
  </si>
  <si>
    <t>SAINT MARTIN EN HAUT</t>
  </si>
  <si>
    <t>Clg Pr St Martin 0690615U</t>
  </si>
  <si>
    <t>Ceyzeriat</t>
  </si>
  <si>
    <t>Clg Pu de Ceyzeiat 0011387C</t>
  </si>
  <si>
    <t>0011387C</t>
  </si>
  <si>
    <t>Pont-de-Veyle</t>
  </si>
  <si>
    <t>Clg Pu George Sand 0010820L</t>
  </si>
  <si>
    <t>0010820L</t>
  </si>
  <si>
    <t>Clg Pu le petit pont 0694092Y</t>
  </si>
  <si>
    <t>0694092Y</t>
  </si>
  <si>
    <t>Lyon</t>
  </si>
  <si>
    <t>Clg Pu Victor Schoelcher 0690036P</t>
  </si>
  <si>
    <t>0690036P</t>
  </si>
  <si>
    <t>LE CHAMBON FEUGEROLLES</t>
  </si>
  <si>
    <t>Clg Pu Massenet Fourneyron 0421919H</t>
  </si>
  <si>
    <t>0421919H</t>
  </si>
  <si>
    <t>L'ARBRESLE</t>
  </si>
  <si>
    <t>Clg Pr Champagnat - L'Arbresle 0690578D</t>
  </si>
  <si>
    <t>LYON5</t>
  </si>
  <si>
    <t>Clg Pu Jean Charcot 0691670R</t>
  </si>
  <si>
    <t>0691670R</t>
  </si>
  <si>
    <t>SAINT GEORGES DE RENEINS</t>
  </si>
  <si>
    <t>Clg Pu Bois Franc 0690080M</t>
  </si>
  <si>
    <t>0690080M</t>
  </si>
  <si>
    <t>Caluire</t>
  </si>
  <si>
    <t>Clg Pu Elie Vignal 0692165D</t>
  </si>
  <si>
    <t>0692165D</t>
  </si>
  <si>
    <t>saint rambert en bugey</t>
  </si>
  <si>
    <t>Clg Pu de l'Albarine 0010039M</t>
  </si>
  <si>
    <t>0010039M</t>
  </si>
  <si>
    <t>VENISSIEUX</t>
  </si>
  <si>
    <t>Clg Pu Paul Eluard 0691730F</t>
  </si>
  <si>
    <t>0691730F</t>
  </si>
  <si>
    <t>Champagne au mont d'or</t>
  </si>
  <si>
    <t>Clg Pu Jean-Philippe Rameau 0692414Z</t>
  </si>
  <si>
    <t>0692414Z</t>
  </si>
  <si>
    <t>roanne</t>
  </si>
  <si>
    <t>Clg Pu Albert Thomas 0421684C</t>
  </si>
  <si>
    <t>0421684C</t>
  </si>
  <si>
    <t>SAINT-ETIENNE</t>
  </si>
  <si>
    <t>Clg Pu Puits de la Loire 0420916T</t>
  </si>
  <si>
    <t>0420916T</t>
  </si>
  <si>
    <t>SAINT BONNET LE CHATEAU</t>
  </si>
  <si>
    <t>Clg Pr St Jospeh - St Bonnet le château 0421082Y</t>
  </si>
  <si>
    <t>0421082Y</t>
  </si>
  <si>
    <t>MABLY</t>
  </si>
  <si>
    <t>Clg Pu Louis Aragon - Mably 0421852K</t>
  </si>
  <si>
    <t>0421852K</t>
  </si>
  <si>
    <t>GRIGNY</t>
  </si>
  <si>
    <t>Clg Pu Emile Malfroy 0692419E</t>
  </si>
  <si>
    <t>0692419E</t>
  </si>
  <si>
    <t>Hauteville lompnes</t>
  </si>
  <si>
    <t>Clg Pu Paul Sixdenier 0010025X</t>
  </si>
  <si>
    <t>0010025X</t>
  </si>
  <si>
    <t>Saint-Priest</t>
  </si>
  <si>
    <t>Clg Pu Colette 0691497C</t>
  </si>
  <si>
    <t>0691497C</t>
  </si>
  <si>
    <t>Chazelles sur Lyon</t>
  </si>
  <si>
    <t>Clg Pr Raoul Follereau 0421658Z</t>
  </si>
  <si>
    <t>0421658Z</t>
  </si>
  <si>
    <t>Clg Pu International - CSI - Lyon 0693479G</t>
  </si>
  <si>
    <t>0693479G</t>
  </si>
  <si>
    <t>Fontaines sur Saône</t>
  </si>
  <si>
    <t>Clg Pu Jean de Tournes 0691736M</t>
  </si>
  <si>
    <t>0691736M</t>
  </si>
  <si>
    <t>saint etienne</t>
  </si>
  <si>
    <t>Clg Pu Claude Fauriel 0421677V</t>
  </si>
  <si>
    <t>0421677V</t>
  </si>
  <si>
    <t>Saint Priest</t>
  </si>
  <si>
    <t>Clg Pu Boris Vian 0692417C</t>
  </si>
  <si>
    <t>0692417C</t>
  </si>
  <si>
    <t>AMPLEPUIS</t>
  </si>
  <si>
    <t>Clg Pu Eugénie de Pomey 0690001B</t>
  </si>
  <si>
    <t>0690001B</t>
  </si>
  <si>
    <t>Saint Laurent de Chamousset</t>
  </si>
  <si>
    <t>Clg Pr St Laurent - St Laurent de Chamousset 0690614T</t>
  </si>
  <si>
    <t>OULLINS</t>
  </si>
  <si>
    <t>Clg Pr des Chassagnes 0692942Y</t>
  </si>
  <si>
    <t>Clg Pu Elsa Triolet 0692343X</t>
  </si>
  <si>
    <t>0692343X</t>
  </si>
  <si>
    <t>Saint-Etienne</t>
  </si>
  <si>
    <t>Clg Pr Notre Dame Espérance - St Etienne 0421041D</t>
  </si>
  <si>
    <t>0421041D</t>
  </si>
  <si>
    <t>SAINT-GALMIER</t>
  </si>
  <si>
    <t>Clg Pu Jules Romains 0421607U</t>
  </si>
  <si>
    <t>0421607U</t>
  </si>
  <si>
    <t>Montrevel en bresse</t>
  </si>
  <si>
    <t>Clg Pu de l'Huppe 0010895T</t>
  </si>
  <si>
    <t>0010895T</t>
  </si>
  <si>
    <t>Charlieu</t>
  </si>
  <si>
    <t>Clg Pr Notre Dame - Charlieu 0421800D</t>
  </si>
  <si>
    <t>0421800D</t>
  </si>
  <si>
    <t>Sainte Foy Les Lyon</t>
  </si>
  <si>
    <t>Clg Pu Le Plan du Loup 0691484N</t>
  </si>
  <si>
    <t>0691484N</t>
  </si>
  <si>
    <t>VILLEURBANNE</t>
  </si>
  <si>
    <t>Clg Pr Mère Térésa 0690626F</t>
  </si>
  <si>
    <t>pont de vaux</t>
  </si>
  <si>
    <t>Clg Pu Antoine Chintreuil 0011070H</t>
  </si>
  <si>
    <t>0011070H</t>
  </si>
  <si>
    <t>SAINT-CHAMOND</t>
  </si>
  <si>
    <t>Clg Pu Pierre Joannon 0421486M</t>
  </si>
  <si>
    <t>0421486M</t>
  </si>
  <si>
    <t>Clg Pr Notre Dame du bon conseil 0690541N</t>
  </si>
  <si>
    <t>SORBIERS</t>
  </si>
  <si>
    <t>EREA Nelson Mandela</t>
  </si>
  <si>
    <t>FIRMINY</t>
  </si>
  <si>
    <t>Clg Pu les Bruneaux 0421570D</t>
  </si>
  <si>
    <t>0421570D</t>
  </si>
  <si>
    <t>LENTILLY</t>
  </si>
  <si>
    <t>Clg Pu Jacques Coeur 0693286X</t>
  </si>
  <si>
    <t>0693286X</t>
  </si>
  <si>
    <t>ROANNE</t>
  </si>
  <si>
    <t>Clg Pu Jean de la Fontaine 0420035K</t>
  </si>
  <si>
    <t>0420035K</t>
  </si>
  <si>
    <t>lyon 8</t>
  </si>
  <si>
    <t>Clg Pu Jean Mermoz 0690060R</t>
  </si>
  <si>
    <t>0690060R</t>
  </si>
  <si>
    <t>Villeurbanne</t>
  </si>
  <si>
    <t>Clg Pr Beth Menahem 0693491V</t>
  </si>
  <si>
    <t>Vaulx en Velin</t>
  </si>
  <si>
    <t>Clg Pu Pierre Valdo 0690249W</t>
  </si>
  <si>
    <t>0690249W</t>
  </si>
  <si>
    <t>CHARLIEU</t>
  </si>
  <si>
    <t>Clg Pu Michel Servet 0421572F</t>
  </si>
  <si>
    <t>0421572F</t>
  </si>
  <si>
    <t>Arbent</t>
  </si>
  <si>
    <t>Clg Pu Jean Rostand - Arbent 0010987T</t>
  </si>
  <si>
    <t>0010987T</t>
  </si>
  <si>
    <t>Dagneux</t>
  </si>
  <si>
    <t>Clg Pr St Louis - Dagneux 0010083K</t>
  </si>
  <si>
    <t>0010083K</t>
  </si>
  <si>
    <t>Saint Etienne</t>
  </si>
  <si>
    <t>Clg Pr Notre Dame Valbenoite 0421803G</t>
  </si>
  <si>
    <t>0421798B</t>
  </si>
  <si>
    <t>Clg Pr Immaculée Conception 0692945B</t>
  </si>
  <si>
    <t>TRÉVOUX</t>
  </si>
  <si>
    <t>Clg Pu Jean Moulin - Trévoux 0010066S</t>
  </si>
  <si>
    <t>0010066S</t>
  </si>
  <si>
    <t>oullins</t>
  </si>
  <si>
    <t>Clg Pr St Thomas d'Aquin - Oullins 0692924D</t>
  </si>
  <si>
    <t>MONTCEAUX</t>
  </si>
  <si>
    <t>Clg de Montceaux 0011415H</t>
  </si>
  <si>
    <t>0011415H</t>
  </si>
  <si>
    <t>Valserhone</t>
  </si>
  <si>
    <t>Clg Pu Saint Exupéry - Bellegarde 0010008D</t>
  </si>
  <si>
    <t>0010008D</t>
  </si>
  <si>
    <t>ANDREZIEUX BOUTHEON</t>
  </si>
  <si>
    <t>Clg Pu Jacques Prévert - Andrézieux 0421487N</t>
  </si>
  <si>
    <t>0421487N</t>
  </si>
  <si>
    <t>PREVESSIN MOENS</t>
  </si>
  <si>
    <t>Clg Pu le Joran 0011301J</t>
  </si>
  <si>
    <t>0011301J</t>
  </si>
  <si>
    <t>LYON</t>
  </si>
  <si>
    <t>Clg Pu Alice Guy 0694295U</t>
  </si>
  <si>
    <t>0694295U</t>
  </si>
  <si>
    <t>lyon 9</t>
  </si>
  <si>
    <t>Clg Pu Jean Verrazane 0692703N</t>
  </si>
  <si>
    <t>0692703N</t>
  </si>
  <si>
    <t>feillens</t>
  </si>
  <si>
    <t>Clg Pr St Charles - Feillens 0010086N</t>
  </si>
  <si>
    <t>0010086N</t>
  </si>
  <si>
    <t>BELLEVILLE EN BEAUJOLAIS</t>
  </si>
  <si>
    <t>Clg Pu Emile Zola 0690007H</t>
  </si>
  <si>
    <t>0690007H</t>
  </si>
  <si>
    <t>Saint Chamond</t>
  </si>
  <si>
    <t>Clg Pu Ennemond Richard 0420968Z</t>
  </si>
  <si>
    <t>0420968Z</t>
  </si>
  <si>
    <t>Clg Pu Jean Moulin - Lyon 0692696F</t>
  </si>
  <si>
    <t>0692696F</t>
  </si>
  <si>
    <t>st etienne</t>
  </si>
  <si>
    <t>Clg Pu les Champs 0420058K</t>
  </si>
  <si>
    <t>0420058K</t>
  </si>
  <si>
    <t>belley</t>
  </si>
  <si>
    <t>Clg Pu Sabine Zlatin 0011067E</t>
  </si>
  <si>
    <t>0011067E</t>
  </si>
  <si>
    <t>Clg Pu Jean Jaurès 691664J</t>
  </si>
  <si>
    <t>0691664J</t>
  </si>
  <si>
    <t>Feurs</t>
  </si>
  <si>
    <t>Clg Pu le Palais 0420012K</t>
  </si>
  <si>
    <t>0420012K</t>
  </si>
  <si>
    <t>St Étienne</t>
  </si>
  <si>
    <t>Clg Pu Gambetta 0421452A</t>
  </si>
  <si>
    <t>0421452A</t>
  </si>
  <si>
    <t>Clg Pu La Clavelière 691673U</t>
  </si>
  <si>
    <t>0691673U</t>
  </si>
  <si>
    <t>Panissières</t>
  </si>
  <si>
    <t>Clg Pu des Montagnes du matin 0420023X</t>
  </si>
  <si>
    <t>0420023X</t>
  </si>
  <si>
    <t>Ambérieu en bugey</t>
  </si>
  <si>
    <t>Clg Pu Saint Exupéry - Ambérieu 0010002X</t>
  </si>
  <si>
    <t>0010002X</t>
  </si>
  <si>
    <t>Saint Symphorien d'Ozon</t>
  </si>
  <si>
    <t>Clg Pu Jacques Prévert - St Symphorien 0691496B</t>
  </si>
  <si>
    <t>0691496B</t>
  </si>
  <si>
    <t>DAGNEUX</t>
  </si>
  <si>
    <t>Clg Pu Marcel Aymé 0011142L</t>
  </si>
  <si>
    <t>0011142L</t>
  </si>
  <si>
    <t>Villefranche sur Saône</t>
  </si>
  <si>
    <t>Clg Pu Jean Moulin - Villefranche 0690099H</t>
  </si>
  <si>
    <t>0690099H</t>
  </si>
  <si>
    <t>saint pierre de chandieu</t>
  </si>
  <si>
    <t>Clg Pu Charles de Gaulle 0694227V</t>
  </si>
  <si>
    <t>0694227V</t>
  </si>
  <si>
    <t>42140 - CHAZELLES SUR LYON</t>
  </si>
  <si>
    <t>Clg Pu Jacques Brel 0420011J</t>
  </si>
  <si>
    <t>0420011J</t>
  </si>
  <si>
    <t>JASSANS</t>
  </si>
  <si>
    <t>Clg Pu Léon-Marie Fournet 0011193S</t>
  </si>
  <si>
    <t>0011193S</t>
  </si>
  <si>
    <t>Clg Pu Waldeck-Rousseau 0421681Z</t>
  </si>
  <si>
    <t>0421681Z</t>
  </si>
  <si>
    <t>st symphorien sur coise</t>
  </si>
  <si>
    <t>Clg Pr Champagnat - St Symphorien /Coise 0692925E</t>
  </si>
  <si>
    <t>NOIRETABLE</t>
  </si>
  <si>
    <t>Clg Pu Robert Schuman 0420022W</t>
  </si>
  <si>
    <t>0420022W</t>
  </si>
  <si>
    <t>Peronnas</t>
  </si>
  <si>
    <t>Clg Pu les Côtes 0010938P</t>
  </si>
  <si>
    <t>0010938P</t>
  </si>
  <si>
    <t>ECULLY</t>
  </si>
  <si>
    <t>Clg Pr Sacré Coeur 0690510E</t>
  </si>
  <si>
    <t>RENAISON</t>
  </si>
  <si>
    <t>Clg Pu de la Côte Roannaise 0421735H</t>
  </si>
  <si>
    <t>0421735H</t>
  </si>
  <si>
    <t>SAINT GENIS POUILLY</t>
  </si>
  <si>
    <t>Clg Pu Jacques Prévert - Pouilly 0010975E</t>
  </si>
  <si>
    <t>0010975E</t>
  </si>
  <si>
    <t>Clg Pu Honoré d'Urfé 0421678W</t>
  </si>
  <si>
    <t>0421678W</t>
  </si>
  <si>
    <t>Briord</t>
  </si>
  <si>
    <t>Clg Pu Chartreuse de Portes 0011429Y</t>
  </si>
  <si>
    <t>0011429Y</t>
  </si>
  <si>
    <t>MONTLUEL</t>
  </si>
  <si>
    <t>Clg Pu Emile Cizain 0010796K</t>
  </si>
  <si>
    <t>0010796K</t>
  </si>
  <si>
    <t>mions</t>
  </si>
  <si>
    <t>Clg Pu Martin Luther King 0692579D</t>
  </si>
  <si>
    <t>0692579D</t>
  </si>
  <si>
    <t>Saint-Étienne</t>
  </si>
  <si>
    <t>Clg Pu Jules Valles - St Etienne 0421176A</t>
  </si>
  <si>
    <t>0421176A</t>
  </si>
  <si>
    <t>Clg Pr Les Chartreux - St Charles 0692934P</t>
  </si>
  <si>
    <t>ST JUST ST RAMBERT</t>
  </si>
  <si>
    <t>Clg Pu Anne Frank - St Just St Rambert 0421734G</t>
  </si>
  <si>
    <t>0421734G</t>
  </si>
  <si>
    <t>Clg Pu Jean Monnet 0692334M</t>
  </si>
  <si>
    <t>0692334M</t>
  </si>
  <si>
    <t>Clg Pr Externat St Michel - St Etienne 0421804H</t>
  </si>
  <si>
    <t>0421804H</t>
  </si>
  <si>
    <t>saint laurent de mure</t>
  </si>
  <si>
    <t>Clg Pu Louis Lachenal 0692865P</t>
  </si>
  <si>
    <t>0692865P</t>
  </si>
  <si>
    <t>VAULX EN VELIN</t>
  </si>
  <si>
    <t>Clg Pu Henri Barbusse 0692336P</t>
  </si>
  <si>
    <t>0692336P</t>
  </si>
  <si>
    <t>VILLEFRANCHE SUR SAONE</t>
  </si>
  <si>
    <t>Clg Pu Claude Bernard 0692699J</t>
  </si>
  <si>
    <t>0692699J</t>
  </si>
  <si>
    <t>condrieu</t>
  </si>
  <si>
    <t>Clg Pu Le Bassenon 0690015S</t>
  </si>
  <si>
    <t>0690015S</t>
  </si>
  <si>
    <t>Roanne</t>
  </si>
  <si>
    <t>Clg Pr François d'Assise - Roanne 0420978K</t>
  </si>
  <si>
    <t>0420978K</t>
  </si>
  <si>
    <t>Clg Pu les Quatre vents 0691482L</t>
  </si>
  <si>
    <t>0691482L</t>
  </si>
  <si>
    <t>Saint Genis Laval</t>
  </si>
  <si>
    <t>Clg Pu Paul d'Aubarède 0693287Y</t>
  </si>
  <si>
    <t>0693287Y</t>
  </si>
  <si>
    <t>Châtillon sur Chalaronne</t>
  </si>
  <si>
    <t>Clg Pu Eugène Dubois 0010821M</t>
  </si>
  <si>
    <t>0010821M</t>
  </si>
  <si>
    <t>Craponne</t>
  </si>
  <si>
    <t>Clg Pu Jean Rostand - Craponne 0692422H</t>
  </si>
  <si>
    <t>0692422H</t>
  </si>
  <si>
    <t>La Talaudière</t>
  </si>
  <si>
    <t>Clg Pu Pierre et Marie Curie 0421171V</t>
  </si>
  <si>
    <t>0421171V</t>
  </si>
  <si>
    <t>Villié Morgon</t>
  </si>
  <si>
    <t>Clg Pu Jean-Claude Ruet 0690117C</t>
  </si>
  <si>
    <t>0690117C</t>
  </si>
  <si>
    <t>Soucieu en jarrest</t>
  </si>
  <si>
    <t>Clg Pu La Perrière 0693046L</t>
  </si>
  <si>
    <t>0693046L</t>
  </si>
  <si>
    <t>thoissey</t>
  </si>
  <si>
    <t>Clg Pu Bel Air 0010042R</t>
  </si>
  <si>
    <t>0010042R</t>
  </si>
  <si>
    <t>REYRIEUX</t>
  </si>
  <si>
    <t>Clg Pu Jean Compagnon 0011338Z</t>
  </si>
  <si>
    <t>0011338Z</t>
  </si>
  <si>
    <t>Clg Pu Jules Ferry 0421683B</t>
  </si>
  <si>
    <t>0421683B</t>
  </si>
  <si>
    <t>Clg Pu Laurent Mourguet 0691481K</t>
  </si>
  <si>
    <t>0691481K</t>
  </si>
  <si>
    <t>Clg Pr Chevreul 0692932M</t>
  </si>
  <si>
    <t>Ferney voltaire</t>
  </si>
  <si>
    <t>Clg Pu International - Ferney Voltaire 0010896U</t>
  </si>
  <si>
    <t>0010896U</t>
  </si>
  <si>
    <t>Bourg en Bresse</t>
  </si>
  <si>
    <t>Clg Pr Jeanne d'Arc - Bourg 0010080G</t>
  </si>
  <si>
    <t>0010080G</t>
  </si>
  <si>
    <t>PONT DE VEYLE</t>
  </si>
  <si>
    <t>EREA P. Commerson</t>
  </si>
  <si>
    <t>0010966V</t>
  </si>
  <si>
    <t>Clg Pu Honoré de Balzac 0691480J</t>
  </si>
  <si>
    <t>0691480J</t>
  </si>
  <si>
    <t>Clg Pr Deborde 0692938U</t>
  </si>
  <si>
    <t>meyzieu</t>
  </si>
  <si>
    <t>Clg Pu Les Servizières 0691668N</t>
  </si>
  <si>
    <t>0691668N</t>
  </si>
  <si>
    <t>Saint Genest Malifaux</t>
  </si>
  <si>
    <t>Clg Pr St Régis - St Genest 0421059Y</t>
  </si>
  <si>
    <t>0421059Y</t>
  </si>
  <si>
    <t>Nantua</t>
  </si>
  <si>
    <t>Clg Pu Xavier Bichat 0011068F</t>
  </si>
  <si>
    <t>0011068F</t>
  </si>
  <si>
    <t>Clg Pu Jean Daste 0421686E</t>
  </si>
  <si>
    <t>0421686E</t>
  </si>
  <si>
    <t>saint-just en chevalet</t>
  </si>
  <si>
    <t>Clg Pu le Breuil 0420062P</t>
  </si>
  <si>
    <t>0420062P</t>
  </si>
  <si>
    <t>GIVORS</t>
  </si>
  <si>
    <t>Clg Pu Paul Vallon 0692583H</t>
  </si>
  <si>
    <t>0692583H</t>
  </si>
  <si>
    <t>Artemare</t>
  </si>
  <si>
    <t>Clg Pu du Valromey 0010794H</t>
  </si>
  <si>
    <t>0010794H</t>
  </si>
  <si>
    <t>Clg Pr Fénelon 0690534F</t>
  </si>
  <si>
    <t>bourg argental</t>
  </si>
  <si>
    <t>Clg Pu du Pilat 0420003A</t>
  </si>
  <si>
    <t>0420003A</t>
  </si>
  <si>
    <t>Culoz</t>
  </si>
  <si>
    <t>Clg Pu Henri Dunant 0010022U</t>
  </si>
  <si>
    <t>0010022U</t>
  </si>
  <si>
    <t>Clg Pr St Denis 0690601D</t>
  </si>
  <si>
    <t>Leyment</t>
  </si>
  <si>
    <t>Clg Pu de la Plaine de l'AIn 0011300H</t>
  </si>
  <si>
    <t>0011300H</t>
  </si>
  <si>
    <t>RIORGES</t>
  </si>
  <si>
    <t>Clg Pu Albert Schweitzer 0421457F</t>
  </si>
  <si>
    <t>0421457F</t>
  </si>
  <si>
    <t>LYON 8</t>
  </si>
  <si>
    <t>Clg Pu Henri Longchambon 0692340U</t>
  </si>
  <si>
    <t>0692340U</t>
  </si>
  <si>
    <t>Venissieux</t>
  </si>
  <si>
    <t>Clg Pu Jules Michelet 0690094C</t>
  </si>
  <si>
    <t>0690094C</t>
  </si>
  <si>
    <t>Tassin la Demi-Lune</t>
  </si>
  <si>
    <t>Clg Pu Jean-Jacques Rousseau 0692163B</t>
  </si>
  <si>
    <t>0692163B</t>
  </si>
  <si>
    <t>Villefranche-sur-Saône</t>
  </si>
  <si>
    <t>Clg Pu Faubert 0691645N</t>
  </si>
  <si>
    <t>0691645N</t>
  </si>
  <si>
    <t>ST ANDRE DE CORCY</t>
  </si>
  <si>
    <t>Clg Pu de la Dombes 0011257L</t>
  </si>
  <si>
    <t>0011257L</t>
  </si>
  <si>
    <t>HAUTEVILLE</t>
  </si>
  <si>
    <t>Neuville sur Saone</t>
  </si>
  <si>
    <t>Clg Pr Notre Dame de Bellegarde 0692941X</t>
  </si>
  <si>
    <t>Saint Etienne</t>
  </si>
  <si>
    <t>Clg Pr St Paul St Etienne 0421801E</t>
  </si>
  <si>
    <t>0421801E</t>
  </si>
  <si>
    <t>villars les dombes</t>
  </si>
  <si>
    <t>Clg Pu Léon Comas 0010939R</t>
  </si>
  <si>
    <t>0010939R</t>
  </si>
  <si>
    <t>Saint Priest</t>
  </si>
  <si>
    <t>Clg Pu Gérard Philippe 0692160Y</t>
  </si>
  <si>
    <t>0692160Y</t>
  </si>
  <si>
    <t>VILLEFRANCHE</t>
  </si>
  <si>
    <t>Clg Pr Notre Dame de Mongré 0692944A</t>
  </si>
  <si>
    <t>Clg Pr La Favorite 0692937T</t>
  </si>
  <si>
    <t>saint-etienne</t>
  </si>
  <si>
    <t>Clg Pu Marc Seguin 0421451Z</t>
  </si>
  <si>
    <t>0421451Z</t>
  </si>
  <si>
    <t>Pelussin</t>
  </si>
  <si>
    <t>Clg Pu Gaston Baty 0420024Y</t>
  </si>
  <si>
    <t>0420024Y</t>
  </si>
  <si>
    <t>Clg Pu Antoine de St Exupéry - Lyon 0692694D</t>
  </si>
  <si>
    <t>0692694D</t>
  </si>
  <si>
    <t>Clg Pu Gilbert Dru 0694007F</t>
  </si>
  <si>
    <t>0694007F</t>
  </si>
  <si>
    <t>Lamure sur Azergues</t>
  </si>
  <si>
    <t>Clg Pu De la Haute Azergues 0690022Z</t>
  </si>
  <si>
    <t>0690022Z</t>
  </si>
  <si>
    <t>la grand croix</t>
  </si>
  <si>
    <t>Clg Pu le Dorlay 0421086C</t>
  </si>
  <si>
    <t>0421086C</t>
  </si>
  <si>
    <t>Roche la Molière</t>
  </si>
  <si>
    <t>Clg Pu Louis Grüner 0421174Y</t>
  </si>
  <si>
    <t>0421174Y</t>
  </si>
  <si>
    <t>Clg Pr Jean-Baptiste de la Salle 0692505Y</t>
  </si>
  <si>
    <t>Clg Pu Louis Jouvet 0691675W</t>
  </si>
  <si>
    <t>0691675W</t>
  </si>
  <si>
    <t>Villeurbanne</t>
  </si>
  <si>
    <t>Clg Pu Du Tonkin 0693093M</t>
  </si>
  <si>
    <t>0693093M</t>
  </si>
  <si>
    <t>THIZY LES BOURGS</t>
  </si>
  <si>
    <t>Clg Pu La Platière 0692164C</t>
  </si>
  <si>
    <t>0692164C</t>
  </si>
  <si>
    <t>LYON 01</t>
  </si>
  <si>
    <t>Clg Pr St Louis - St Bruno 0692929J</t>
  </si>
  <si>
    <t>montbrison</t>
  </si>
  <si>
    <t>Clg Pr Victor de Laprade 0421032U</t>
  </si>
  <si>
    <t>0421032U</t>
  </si>
  <si>
    <t>PERON</t>
  </si>
  <si>
    <t>Clg Pu le Péron 0011388D</t>
  </si>
  <si>
    <t>0011388D</t>
  </si>
  <si>
    <t>Clg Pu Louis Leprince Ringuet 0693331W</t>
  </si>
  <si>
    <t>0693331W</t>
  </si>
  <si>
    <t>MORNANT</t>
  </si>
  <si>
    <t>Clg Pr St Thomas d'Aquin - Mornant 0690611P</t>
  </si>
  <si>
    <t>Lyon</t>
  </si>
  <si>
    <t>Clg Pu Professeur Dargent 0690053H</t>
  </si>
  <si>
    <t>0690053H</t>
  </si>
  <si>
    <t>Meyzieu</t>
  </si>
  <si>
    <t>Clg Pu Evariste Galois 0692335N</t>
  </si>
  <si>
    <t>0692335N</t>
  </si>
  <si>
    <t>Cours la ville</t>
  </si>
  <si>
    <t>Clg Pr Ste Marie - Cours la Ville 0690590S</t>
  </si>
  <si>
    <t>SAINT ETIENNE</t>
  </si>
  <si>
    <t>Clg Pu Aristide Briand 0421569C</t>
  </si>
  <si>
    <t>0421569C</t>
  </si>
  <si>
    <t>Décines</t>
  </si>
  <si>
    <t>Clg Pu Georges Brassens 0692157V</t>
  </si>
  <si>
    <t>0692157V</t>
  </si>
  <si>
    <t>VONNAS</t>
  </si>
  <si>
    <t>Clg Pu du Renon 0010046V</t>
  </si>
  <si>
    <t>0010046V</t>
  </si>
  <si>
    <t>COLIGNY</t>
  </si>
  <si>
    <t>Clg Pu Le Grand Cèdre 0011071J</t>
  </si>
  <si>
    <t>0011071J</t>
  </si>
  <si>
    <t>Clg Pu Victor Grignard 0691669P</t>
  </si>
  <si>
    <t>0691669P</t>
  </si>
  <si>
    <t>oyonnax</t>
  </si>
  <si>
    <t>Clg Pu Louis Lumière 0010035H</t>
  </si>
  <si>
    <t>0010035H</t>
  </si>
  <si>
    <t>Clg Pr Termier Montchat 0690597Z</t>
  </si>
  <si>
    <t>Clg Pr Pierre Termier 0692940W</t>
  </si>
  <si>
    <t>Saint Trivier de Courtes</t>
  </si>
  <si>
    <t>Clg Pu Louis Vuitton 0010040N</t>
  </si>
  <si>
    <t>0010040N</t>
  </si>
  <si>
    <t>villeurbanne</t>
  </si>
  <si>
    <t>Clg Pu Des Grattes-ciel Morice Leroux 0692155T</t>
  </si>
  <si>
    <t>0692155T</t>
  </si>
  <si>
    <t>AMBERIEU EN BUGEY</t>
  </si>
  <si>
    <t>Clg Pr Ste Marie - Ambérieu 0010076C</t>
  </si>
  <si>
    <t>0010076C</t>
  </si>
  <si>
    <t>LAGNIEU</t>
  </si>
  <si>
    <t>Clg Pu Paul Claudel 0010026Y</t>
  </si>
  <si>
    <t>0010026Y</t>
  </si>
  <si>
    <t>Bourg-en-Bresse</t>
  </si>
  <si>
    <t>Clg Pu de Brou 0010823P</t>
  </si>
  <si>
    <t>0010823P</t>
  </si>
  <si>
    <t>Clg Pr Notre Dame des Minimes 0692936S</t>
  </si>
  <si>
    <t>Clg Pu Simone Lagrange 0694296V</t>
  </si>
  <si>
    <t>0694296V</t>
  </si>
  <si>
    <t>Balbigny</t>
  </si>
  <si>
    <t>Clg Pu Montaigne 0421455D</t>
  </si>
  <si>
    <t>0421455D</t>
  </si>
  <si>
    <t>quincié en beaujolais</t>
  </si>
  <si>
    <t>Clg Pu Du Val D'Ardière 0690005F</t>
  </si>
  <si>
    <t>0690005F</t>
  </si>
  <si>
    <t>Firminy</t>
  </si>
  <si>
    <t>Clg Pr St Firmin 0421659A</t>
  </si>
  <si>
    <t>0421659A</t>
  </si>
  <si>
    <t>BOURG-EN-BRESSE</t>
  </si>
  <si>
    <t>Clg Pu du Revermont 0010018P</t>
  </si>
  <si>
    <t>0010018P</t>
  </si>
  <si>
    <t>Lyon 3</t>
  </si>
  <si>
    <t>Clg Pu Raoul Dufy 0690131T</t>
  </si>
  <si>
    <t>0690131T</t>
  </si>
  <si>
    <t>Clg Pu Jean Macé 0691478G</t>
  </si>
  <si>
    <t>0691478G</t>
  </si>
  <si>
    <t>Oullins</t>
  </si>
  <si>
    <t>Clg Pu Pierre Brossolette 0690075G</t>
  </si>
  <si>
    <t>0690075G</t>
  </si>
  <si>
    <t>Bourg en bresse</t>
  </si>
  <si>
    <t>Clg Pr St Joseph - Bourg 0010079F</t>
  </si>
  <si>
    <t>0010079F</t>
  </si>
  <si>
    <t>Tarare</t>
  </si>
  <si>
    <t>Clg Pr Notre dame de Bel Air 0690618X</t>
  </si>
  <si>
    <t>GEX</t>
  </si>
  <si>
    <t>Clg Pu Le Turet 0010024W</t>
  </si>
  <si>
    <t>RIVE-DE-GIER</t>
  </si>
  <si>
    <t>Clg Pu Louise Michel 0421680Y</t>
  </si>
  <si>
    <t>0421680Y</t>
  </si>
  <si>
    <t>Saint Denis les Bourg</t>
  </si>
  <si>
    <t>Clg Pu Yvon Morandat 0011333U</t>
  </si>
  <si>
    <t>0011333U</t>
  </si>
  <si>
    <t>st germain laval</t>
  </si>
  <si>
    <t>Clg Pu Papire Masson 0420060M</t>
  </si>
  <si>
    <t>0420060M</t>
  </si>
  <si>
    <t>Vaulx-en-Velin</t>
  </si>
  <si>
    <t>Clg Pu Jacques Duclos 0691793Z</t>
  </si>
  <si>
    <t>0691793Z</t>
  </si>
  <si>
    <t>ANSE</t>
  </si>
  <si>
    <t>Clg Pu Asa Paulini 0690002C</t>
  </si>
  <si>
    <t>0690002C</t>
  </si>
  <si>
    <t>Bron</t>
  </si>
  <si>
    <t>Clg Pu Pablo Picasso 0692576A</t>
  </si>
  <si>
    <t>0692576A</t>
  </si>
  <si>
    <t>La Ricamarie</t>
  </si>
  <si>
    <t>Clg Pu Jules Valles - Ricamarie 0421689H</t>
  </si>
  <si>
    <t>0421689H</t>
  </si>
  <si>
    <t>Lyon 7</t>
  </si>
  <si>
    <t>Clg Pu Gabriel Rosset 0692578C</t>
  </si>
  <si>
    <t>0692578C</t>
  </si>
  <si>
    <t>Clg Pu Thomas Riboud 0011275F</t>
  </si>
  <si>
    <t>0011275F</t>
  </si>
  <si>
    <t>feurs</t>
  </si>
  <si>
    <t>Clg Pr Champagnat - Feurs 0421057W</t>
  </si>
  <si>
    <t>0421057W</t>
  </si>
  <si>
    <t>LA PACAUDIERE</t>
  </si>
  <si>
    <t>Clg Pu Jean Papon 0421456E</t>
  </si>
  <si>
    <t>0421456E</t>
  </si>
  <si>
    <t>SAINT-FONS</t>
  </si>
  <si>
    <t>Clg Pu Alain 0692342W</t>
  </si>
  <si>
    <t>0692342W</t>
  </si>
  <si>
    <t>vaulx en velin</t>
  </si>
  <si>
    <t>Clg Pu Aimé Césaire 0691666L</t>
  </si>
  <si>
    <t>0691666L</t>
  </si>
  <si>
    <t>LYON 6è</t>
  </si>
  <si>
    <t>Clg Pr Notre Dame Bellecombe 0690604G</t>
  </si>
  <si>
    <t>Clg Pr Aux Lazaristes 0692920Z</t>
  </si>
  <si>
    <t>st Galmier</t>
  </si>
  <si>
    <t>Clg Pr Ste Stéphanie 0421058X</t>
  </si>
  <si>
    <t>0421058X</t>
  </si>
  <si>
    <t>Montbrison</t>
  </si>
  <si>
    <t>Clg Pu Mario Meunier 0421454C</t>
  </si>
  <si>
    <t>0421454C</t>
  </si>
  <si>
    <t>chaponost</t>
  </si>
  <si>
    <t>0693365H</t>
  </si>
  <si>
    <t>Clg Pu Pierre Ronsard 0692346A</t>
  </si>
  <si>
    <t>0692346A</t>
  </si>
  <si>
    <t>BRON</t>
  </si>
  <si>
    <t>Clg Pu Théodore Monod 0693834T</t>
  </si>
  <si>
    <t>0693834T</t>
  </si>
  <si>
    <t>corbas</t>
  </si>
  <si>
    <t>Clg Pu René Cassin 0692898A</t>
  </si>
  <si>
    <t>0692898A</t>
  </si>
  <si>
    <t>Clg Pu Les Battières 0691798E</t>
  </si>
  <si>
    <t>0691798E</t>
  </si>
  <si>
    <t>st bonnet le château</t>
  </si>
  <si>
    <t>Clg Pu Emile Falabrègue 0420038N</t>
  </si>
  <si>
    <t>0420038N</t>
  </si>
  <si>
    <t>DECINES-CHARPIEU</t>
  </si>
  <si>
    <t>Clg Pu Maryse Bastié 0691495A</t>
  </si>
  <si>
    <t>0691495A</t>
  </si>
  <si>
    <t>Feyzin</t>
  </si>
  <si>
    <t>Clg Pu Frédéric Mistral 0692520P</t>
  </si>
  <si>
    <t>0692520P</t>
  </si>
  <si>
    <t>Amplepuis</t>
  </si>
  <si>
    <t>Clg Pr St Viateur 0690672F</t>
  </si>
  <si>
    <t>Clg Pu Georges Clémenceau 0692339T</t>
  </si>
  <si>
    <t>0692339T</t>
  </si>
  <si>
    <t>Venissieux</t>
  </si>
  <si>
    <t>Clg Pr La Xavière - Vénissieux 0690551Z</t>
  </si>
  <si>
    <t>Clg Pu le Portail Rouge 0421679X</t>
  </si>
  <si>
    <t>0421679X</t>
  </si>
  <si>
    <t>Civrieux d’Azergues</t>
  </si>
  <si>
    <t>Clg Pr Notre Dame de Lourdes 0690584K</t>
  </si>
  <si>
    <t>NEUVILLE SUR SAONE</t>
  </si>
  <si>
    <t>Clg Pu Jean Renoir 0692423J</t>
  </si>
  <si>
    <t>0692423J</t>
  </si>
  <si>
    <t>ST DIDIER SUR CHALARONNE</t>
  </si>
  <si>
    <t>Clg Pr St Joseph - St Didier /Chalaronne 0010095Y</t>
  </si>
  <si>
    <t>0010095Y</t>
  </si>
  <si>
    <t>ST CHAMOND</t>
  </si>
  <si>
    <t>Clg Pr Ste Marie la Grand'Grange 0421799C</t>
  </si>
  <si>
    <t>0421799C</t>
  </si>
  <si>
    <t>SAINT ROMAIN LE PUY</t>
  </si>
  <si>
    <t>Clg Pu Léonard de Vinci - St Romain le Puy 0422136U</t>
  </si>
  <si>
    <t>0422136U</t>
  </si>
  <si>
    <t>St Germain laval</t>
  </si>
  <si>
    <t>caluire</t>
  </si>
  <si>
    <t>Clg Pu Charles Sénard 0692410V</t>
  </si>
  <si>
    <t>0692410V</t>
  </si>
  <si>
    <t>Clg Pu Lucie Aubrac 0691483M</t>
  </si>
  <si>
    <t>0691483M</t>
  </si>
  <si>
    <t>saint just st rambert</t>
  </si>
  <si>
    <t>Clg Pr St Joseph - St Just St Rambert 0421063C</t>
  </si>
  <si>
    <t>0421063C</t>
  </si>
  <si>
    <t>FRANCHEVILLE</t>
  </si>
  <si>
    <t>Clg Pu Christiane Bernardin 0694151M</t>
  </si>
  <si>
    <t>0694151M</t>
  </si>
  <si>
    <t>Rilleux la pape</t>
  </si>
  <si>
    <t>Clg Pu Maria Casares 0691498D</t>
  </si>
  <si>
    <t>0691498D</t>
  </si>
  <si>
    <t>Clg Pu Jean Rostand - St Chamond 0421688G</t>
  </si>
  <si>
    <t>0421688G</t>
  </si>
  <si>
    <t>VAL D'OINGT</t>
  </si>
  <si>
    <t>Clg Pr Notre Dame du Mas 0690580F</t>
  </si>
  <si>
    <t>Clg Pr St Paul - Roanne 0421797A</t>
  </si>
  <si>
    <t>0421797A</t>
  </si>
  <si>
    <t>Tassin la demi lune</t>
  </si>
  <si>
    <t>Clg Pr St Joseph - Tassin 0692943Z</t>
  </si>
  <si>
    <t>IRIGNY</t>
  </si>
  <si>
    <t>Clg Pu Daisy Georges Martin 0691824H</t>
  </si>
  <si>
    <t>0691824H</t>
  </si>
  <si>
    <t>Clg Pr Juif de Lyon 0690599B</t>
  </si>
  <si>
    <t>limas</t>
  </si>
  <si>
    <t>Clg Pu Maurice Utrillo 0692420F</t>
  </si>
  <si>
    <t>0692420F</t>
  </si>
  <si>
    <t>Rillieux</t>
  </si>
  <si>
    <t>Clg Pr St Charles Rillieux 0691651V</t>
  </si>
  <si>
    <t>rive de gier</t>
  </si>
  <si>
    <t>Clg Pr des Collines 0421014Z</t>
  </si>
  <si>
    <t>0421014Z</t>
  </si>
  <si>
    <t>Bourg en bresse</t>
  </si>
  <si>
    <t>Clg Pu Victoire Daubie 0010974D</t>
  </si>
  <si>
    <t>0010974D</t>
  </si>
  <si>
    <t>LA MULATIERE</t>
  </si>
  <si>
    <t>Clg Pr Assomption Bellevue 0692923C</t>
  </si>
  <si>
    <t>Montréal la cluse</t>
  </si>
  <si>
    <t>Clg Pu Théodore Rosset 0011325K</t>
  </si>
  <si>
    <t>0011325K</t>
  </si>
  <si>
    <t>Unieux</t>
  </si>
  <si>
    <t>Clg Pu le Bois de la Rive 0421068H</t>
  </si>
  <si>
    <t>0421068H</t>
  </si>
  <si>
    <t>CHATILLON SUR CHALARONNE</t>
  </si>
  <si>
    <t>Clg Pr St Charles - Chatillon 0010084l</t>
  </si>
  <si>
    <t>0010084L</t>
  </si>
  <si>
    <t>Meyzieu</t>
  </si>
  <si>
    <t>Clg Pu Olivier de Serres 0692704P</t>
  </si>
  <si>
    <t>0692704P</t>
  </si>
  <si>
    <t>Clg Pr Chevreul Lestonnac 0692922B</t>
  </si>
  <si>
    <t>Givors</t>
  </si>
  <si>
    <t>Clg Pr Notre Dame - Givors 0690210D</t>
  </si>
  <si>
    <t>Clg Pu Lacassagne 0692695E</t>
  </si>
  <si>
    <t>0692695E</t>
  </si>
  <si>
    <t>lyon 3</t>
  </si>
  <si>
    <t>Clg Pr C. de Foucauld 0692933N</t>
  </si>
  <si>
    <t>Vaugneray</t>
  </si>
  <si>
    <t>Clg Pr St Sébastien 0690621A</t>
  </si>
  <si>
    <t>chassieu</t>
  </si>
  <si>
    <t>Clg Pu Léonard de Vinci - Chassieu 0691614E</t>
  </si>
  <si>
    <t>0691614E</t>
  </si>
  <si>
    <t>BEYNOST</t>
  </si>
  <si>
    <t>Clg Pu Louis Armstrong 0011360Y</t>
  </si>
  <si>
    <t>0011360Y</t>
  </si>
  <si>
    <t>Clg Pu Les Iris 0690280E</t>
  </si>
  <si>
    <t>0690280E</t>
  </si>
  <si>
    <t>OYONNAX</t>
  </si>
  <si>
    <t>Clg Pu Ampère - Oyonnax 0010802S</t>
  </si>
  <si>
    <t>0010802S</t>
  </si>
  <si>
    <t>PONCIN</t>
  </si>
  <si>
    <t>Clg Pu Roger Vailland 0010036J</t>
  </si>
  <si>
    <t>0010036J</t>
  </si>
  <si>
    <t>BOURG EN BRESSE</t>
  </si>
  <si>
    <t>Clg Pr St Louis - St Pierre 0010082J</t>
  </si>
  <si>
    <t>0010082J</t>
  </si>
  <si>
    <t>Communay</t>
  </si>
  <si>
    <t>Clg Pu Hector Berlioz 0693092L</t>
  </si>
  <si>
    <t>0693092L</t>
  </si>
  <si>
    <t>Clg Pu Lamartine 0692337R</t>
  </si>
  <si>
    <t>0692337R</t>
  </si>
  <si>
    <t>val d'oingt</t>
  </si>
  <si>
    <t>Clg Pu Les Pierres Dorées 0691674V</t>
  </si>
  <si>
    <t>0691674V</t>
  </si>
  <si>
    <t>Rillieux-la-Pape</t>
  </si>
  <si>
    <t>Clg Pu Paul-Emile Victor 0692159X</t>
  </si>
  <si>
    <t>0692159X</t>
  </si>
  <si>
    <t>Lyon 9</t>
  </si>
  <si>
    <t>Clg Pu Jean Perrin 0692698H</t>
  </si>
  <si>
    <t>0692698H</t>
  </si>
  <si>
    <t>Clg Pr Chartreux Ste Famille - St Etienne 0421038A</t>
  </si>
  <si>
    <t>0421038A</t>
  </si>
  <si>
    <t>Thizy les bourgs</t>
  </si>
  <si>
    <t>Clg Pr Ste Thérèse 0690581G</t>
  </si>
  <si>
    <t>Clg Pu Louis Dumont 0011066D</t>
  </si>
  <si>
    <t>0011066D</t>
  </si>
  <si>
    <t>Saint Just en Chevalet</t>
  </si>
  <si>
    <t>Clg Pr St Camille 0421061A</t>
  </si>
  <si>
    <t>0421061A</t>
  </si>
  <si>
    <t>Clg Pu Ampère - Lyon 0692693C</t>
  </si>
  <si>
    <t>0692693C</t>
  </si>
  <si>
    <t>Bourg Argental</t>
  </si>
  <si>
    <t>Clg Pr St Joseph - Bourg Argental 0421043F</t>
  </si>
  <si>
    <t>0421043F</t>
  </si>
  <si>
    <t>Clg Pu Bellecombe 0691663H</t>
  </si>
  <si>
    <t>0691663H</t>
  </si>
  <si>
    <t>Belley</t>
  </si>
  <si>
    <t>Clg Pr Lamartine 0011150V</t>
  </si>
  <si>
    <t>0011150V</t>
  </si>
  <si>
    <t>Boen sur Lignon</t>
  </si>
  <si>
    <t>Clg Pu de l'Astrée 0421085B</t>
  </si>
  <si>
    <t>0421085B</t>
  </si>
  <si>
    <t>Divonne les bains</t>
  </si>
  <si>
    <t>Clg Pu Marcel Anthonioz 0011011U</t>
  </si>
  <si>
    <t>0011011U</t>
  </si>
  <si>
    <t>0692390Y</t>
  </si>
  <si>
    <t>Saint Genis-Laval</t>
  </si>
  <si>
    <t>Clg Pu Jean Giono 0692521R</t>
  </si>
  <si>
    <t>0692521R</t>
  </si>
  <si>
    <t>Clg Pr St Louis la Guillotière 0693137K</t>
  </si>
  <si>
    <t>Clg Pu de la Tourette 0694191F</t>
  </si>
  <si>
    <t>0694191F</t>
  </si>
  <si>
    <t>Pierre Bénite</t>
  </si>
  <si>
    <t>Clg Pu Marcel Pagnol 0690076H</t>
  </si>
  <si>
    <t>0690076H</t>
  </si>
  <si>
    <t>Clg Pr St Joseph - Oyonnax 0010092V</t>
  </si>
  <si>
    <t>0010092V</t>
  </si>
  <si>
    <t>brignais</t>
  </si>
  <si>
    <t>Clg Pu Jean Zay 0692582G</t>
  </si>
  <si>
    <t>0692582G</t>
  </si>
  <si>
    <t>vourles</t>
  </si>
  <si>
    <t>Clg Pr Louis Querbes 0690624D</t>
  </si>
  <si>
    <t>Gex</t>
  </si>
  <si>
    <t>Clg Pr Jeanne d'Arc - Gex 0010088R</t>
  </si>
  <si>
    <t>0010088R</t>
  </si>
  <si>
    <t>MIRIBEL</t>
  </si>
  <si>
    <t>Clg Pu Anne Frank - Miribel 0010964T</t>
  </si>
  <si>
    <t>0010964T</t>
  </si>
  <si>
    <t>Clg Pr St Jospeh le Chambon 0421044G</t>
  </si>
  <si>
    <t>0421044G</t>
  </si>
  <si>
    <t>ST ETIENNE</t>
  </si>
  <si>
    <t>Clg Pr Tezenas du Montcel 0421741P</t>
  </si>
  <si>
    <t>0421741P</t>
  </si>
  <si>
    <t>lyon 03</t>
  </si>
  <si>
    <t>Clg Pu Molière 0692411W</t>
  </si>
  <si>
    <t>0692411W</t>
  </si>
  <si>
    <t>Trévoux</t>
  </si>
  <si>
    <t>Clg Pr La Sidoine 0010097A</t>
  </si>
  <si>
    <t>0010097A</t>
  </si>
  <si>
    <t>CLAVEISOLLES</t>
  </si>
  <si>
    <t>0690585L</t>
  </si>
  <si>
    <t>SAINT-HEAND</t>
  </si>
  <si>
    <t>Clg Pr Joseph Collard 0421565Y</t>
  </si>
  <si>
    <t>0421565Y</t>
  </si>
  <si>
    <t>Tarare</t>
  </si>
  <si>
    <t>Clg Pu Marie Laurencin 0692700K</t>
  </si>
  <si>
    <t>0692700K</t>
  </si>
  <si>
    <t>Département</t>
  </si>
  <si>
    <t>Commune</t>
  </si>
  <si>
    <t>Public ou privé</t>
  </si>
  <si>
    <t>René Pellet erea dv 0692390Y</t>
  </si>
  <si>
    <t>Clg Pr Notre Dame Claveisolles</t>
  </si>
  <si>
    <t>0691650U</t>
  </si>
  <si>
    <t>0690546U</t>
  </si>
  <si>
    <t>0693243A</t>
  </si>
  <si>
    <t>0691649T</t>
  </si>
  <si>
    <t>0690615U</t>
  </si>
  <si>
    <t>0690578D</t>
  </si>
  <si>
    <t>0690614T</t>
  </si>
  <si>
    <t>0692942Y</t>
  </si>
  <si>
    <t>0690626F</t>
  </si>
  <si>
    <t>0690541N</t>
  </si>
  <si>
    <t>0693491V</t>
  </si>
  <si>
    <t>0692945B</t>
  </si>
  <si>
    <t>0692924D</t>
  </si>
  <si>
    <t>0692925E</t>
  </si>
  <si>
    <t>0690510E</t>
  </si>
  <si>
    <t>0692934P</t>
  </si>
  <si>
    <t>0692932M</t>
  </si>
  <si>
    <t>0692938U</t>
  </si>
  <si>
    <t>0690534F</t>
  </si>
  <si>
    <t>0690601D</t>
  </si>
  <si>
    <t>0692941X</t>
  </si>
  <si>
    <t>0692944A</t>
  </si>
  <si>
    <t>0692937T</t>
  </si>
  <si>
    <t>0692505Y</t>
  </si>
  <si>
    <t>0692929J</t>
  </si>
  <si>
    <t>0690611P</t>
  </si>
  <si>
    <t>0690590S</t>
  </si>
  <si>
    <t>0692940W</t>
  </si>
  <si>
    <t>0692936S</t>
  </si>
  <si>
    <t>0690618X</t>
  </si>
  <si>
    <t>0690604G</t>
  </si>
  <si>
    <t>0692920Z</t>
  </si>
  <si>
    <t>0690672F</t>
  </si>
  <si>
    <t>0690551Z</t>
  </si>
  <si>
    <t>0690584K</t>
  </si>
  <si>
    <t>0690580F</t>
  </si>
  <si>
    <t>0692943Z</t>
  </si>
  <si>
    <t>0690599B</t>
  </si>
  <si>
    <t>0691651V</t>
  </si>
  <si>
    <t>0692923C</t>
  </si>
  <si>
    <t>0692922B</t>
  </si>
  <si>
    <t>0690210D</t>
  </si>
  <si>
    <t>0692933N</t>
  </si>
  <si>
    <t>0690621A</t>
  </si>
  <si>
    <t>0690581G</t>
  </si>
  <si>
    <t>0693137K</t>
  </si>
  <si>
    <t>0690624D</t>
  </si>
  <si>
    <t>REP ou REP+ ?</t>
  </si>
  <si>
    <t>Piscine ?</t>
  </si>
  <si>
    <t>Gars 6ème</t>
  </si>
  <si>
    <t>Gars inaptes en 6ème</t>
  </si>
  <si>
    <t>Gars ASSN ou ASNS en 6ème</t>
  </si>
  <si>
    <t>Filles en 6ème</t>
  </si>
  <si>
    <t>Filles inaptes en 6ème</t>
  </si>
  <si>
    <t>Filles ASSN ou ASNS en 6ème</t>
  </si>
  <si>
    <t>Gars en 3ème ASSN ou ASNS</t>
  </si>
  <si>
    <t>Filles en 3ème</t>
  </si>
  <si>
    <t>Filles en 3ème ASSN ou ASNS</t>
  </si>
  <si>
    <t>0421608V</t>
  </si>
  <si>
    <t>Clg Pu Dolto Chaponost 0693365H</t>
  </si>
  <si>
    <t>Collèges</t>
  </si>
  <si>
    <t>RNE</t>
  </si>
  <si>
    <t>Collèges publics ayant répondu</t>
  </si>
  <si>
    <t>Collèges privés ayant répondu</t>
  </si>
  <si>
    <t>Accès piscines</t>
  </si>
  <si>
    <t>Pas d'accès</t>
  </si>
  <si>
    <t>Nombre de garçons en 6ème</t>
  </si>
  <si>
    <t>Nombre de garçons inaptes en 6ème</t>
  </si>
  <si>
    <t>Nombre de filles en 6ème</t>
  </si>
  <si>
    <t>Nombre de garçons en 3ème</t>
  </si>
  <si>
    <t>Gars ayant validé ASSN ou ASNS en 3ème</t>
  </si>
  <si>
    <t>Gars ayant validé ASSN ou ASNS en 6ème</t>
  </si>
  <si>
    <t>Nombre de filles en 3ème</t>
  </si>
  <si>
    <t>Collèges Ain</t>
  </si>
  <si>
    <t>Collèges Loire</t>
  </si>
  <si>
    <t>Collèges Rhône</t>
  </si>
  <si>
    <t>Gars en 3ème</t>
  </si>
  <si>
    <t>Total des collèges Pu et Pr</t>
  </si>
  <si>
    <t>Total des collèges Pu</t>
  </si>
  <si>
    <t>Total des collèges Pr</t>
  </si>
  <si>
    <t>Réponses  totales</t>
  </si>
  <si>
    <t>Garçons diplômés en 6ème</t>
  </si>
  <si>
    <t>Ain : Nombre de garçons en 6ème</t>
  </si>
  <si>
    <t>Ain : Nombre de garçons inaptes en 6ème</t>
  </si>
  <si>
    <t>Ain : Garçons diplômés en 6ème</t>
  </si>
  <si>
    <t>Loire : Nombre de garçons en 6ème</t>
  </si>
  <si>
    <t>Loire : Nombre de garçons inaptes en 6ème</t>
  </si>
  <si>
    <t>Loire : Garçons diplômés en 6ème</t>
  </si>
  <si>
    <t>Rhône : Nombre de garçons en 6ème</t>
  </si>
  <si>
    <t>Rhône : Nombre de garçons inaptes en 6ème</t>
  </si>
  <si>
    <t>Rhône : Garçons diplômés en 6ème</t>
  </si>
  <si>
    <t>Métro : Nombre de garçons en 6ème</t>
  </si>
  <si>
    <t>Métro : Nombre de garçons inaptes en 6ème</t>
  </si>
  <si>
    <t>Métro : Garçons diplômés en 6ème</t>
  </si>
  <si>
    <t>NRhône : Nombre de garçons en 6ème</t>
  </si>
  <si>
    <t>NRhône : Nombre de garçons inaptes en 6ème</t>
  </si>
  <si>
    <t>NRhône : Garçons diplômés en 6ème</t>
  </si>
  <si>
    <t>Ain : Nombre de filles en 6ème</t>
  </si>
  <si>
    <t>Ain : Nombre de filles inaptes en 6ème</t>
  </si>
  <si>
    <t>Ain : Filles diplômés en 6ème</t>
  </si>
  <si>
    <t>Loire : Nombre de filles en 6ème</t>
  </si>
  <si>
    <t>Loire : Nombre de filles inaptes en 6ème</t>
  </si>
  <si>
    <t>Loire : Filles diplômés en 6ème</t>
  </si>
  <si>
    <t>Rhône : Nombre de filles en 6ème</t>
  </si>
  <si>
    <t>Rhône : Nombre de filles inaptes en 6ème</t>
  </si>
  <si>
    <t>Rhône : Filles diplômés en 6ème</t>
  </si>
  <si>
    <t>Métro : Nombre de fille en 6ème</t>
  </si>
  <si>
    <t>Métro : Nombre de filles inaptes en 6ème</t>
  </si>
  <si>
    <t>Métro : Filles diplômés en 6ème</t>
  </si>
  <si>
    <t>NRhône : Nombre de filles en 6ème</t>
  </si>
  <si>
    <t>NRhône : Nombre de filles inaptes en 6ème</t>
  </si>
  <si>
    <t>NRhône : Filles diplômés en 6ème</t>
  </si>
  <si>
    <t>Garçons diplômés en 3ème</t>
  </si>
  <si>
    <t>Garçons de 6ème par département</t>
  </si>
  <si>
    <t>Filles de 6ème par département</t>
  </si>
  <si>
    <t>Garçons de 3ème par département</t>
  </si>
  <si>
    <t>Ain : Nombre de garçons en 3ème</t>
  </si>
  <si>
    <t>Ain : Garçons diplômés en 3ème</t>
  </si>
  <si>
    <t>Loire : Nombre de garçons en 3ème</t>
  </si>
  <si>
    <t>Loire : Garçons diplômés en 3ème</t>
  </si>
  <si>
    <t>Rhône : Nombre de garçons en 3ème</t>
  </si>
  <si>
    <t>Rhône : Garçons diplômés en 3ème</t>
  </si>
  <si>
    <t>Métro : Garçons diplômés en 3ème</t>
  </si>
  <si>
    <t>Métro : Nombre de garçons en 3ème</t>
  </si>
  <si>
    <t>NRhône : Garçons diplômés en 3ème</t>
  </si>
  <si>
    <t>NRhône : Nombre de garçons en 3ème</t>
  </si>
  <si>
    <t>Filles de 3ème par département</t>
  </si>
  <si>
    <t>Ain : Nombre de filles en 3ème</t>
  </si>
  <si>
    <t>Ain : Filles diplômés en 3ème</t>
  </si>
  <si>
    <t>Loire : Nombre de filles en 3ème</t>
  </si>
  <si>
    <t>Loire : Filles diplômés en 3ème</t>
  </si>
  <si>
    <t>Rhône : Nombre de filles en 3ème</t>
  </si>
  <si>
    <t>Rhône : Filles diplômés en 3ème</t>
  </si>
  <si>
    <t>Métro : Nombre de filles en 3ème</t>
  </si>
  <si>
    <t>Métro : Filles diplômés en 3ème</t>
  </si>
  <si>
    <t>NRhône : Nombre de filles en 3ème</t>
  </si>
  <si>
    <t>NRhône : Filles diplômés en 3ème</t>
  </si>
  <si>
    <t>Réponses à l'enquête</t>
  </si>
  <si>
    <t>Accès piscine</t>
  </si>
  <si>
    <t>Résultats garçons en 6ème</t>
  </si>
  <si>
    <t>Résultats filles en 6ème</t>
  </si>
  <si>
    <t>Résultats garçons en 3ème</t>
  </si>
  <si>
    <t>Résultats filles en 3ème</t>
  </si>
  <si>
    <t>Collèges privés</t>
  </si>
  <si>
    <t>Collèges publics</t>
  </si>
  <si>
    <t>Résultats totaux en 6ème</t>
  </si>
  <si>
    <t>Nombre de filles et garçons en 6ème</t>
  </si>
  <si>
    <t>Nombre filles et garçons inaptes en 6ème</t>
  </si>
  <si>
    <t>Filles et garçons ayant validé ASSN ou ASNS en 6ème</t>
  </si>
  <si>
    <t>Ain : Nombre de filles et garçons en 6ème</t>
  </si>
  <si>
    <t>Loire : Nombre de filles et garçons en 6ème</t>
  </si>
  <si>
    <t>Rhône : Nombre de filles et garçons en 6ème</t>
  </si>
  <si>
    <t>Métro : Nombre de filles et garçons en 6ème</t>
  </si>
  <si>
    <t>NRhône : Nombre de filles et garçons en 6ème</t>
  </si>
  <si>
    <t>Ain : Nombre filles et garçons inaptes en 6ème</t>
  </si>
  <si>
    <t>Loire : Nombre filles et garçons inaptes en 6ème</t>
  </si>
  <si>
    <t>Rhône : Nombre filles et garçons inaptes en 6ème</t>
  </si>
  <si>
    <t>Métro : Nombre filles et garçons inaptes en 6ème</t>
  </si>
  <si>
    <t>NRhône : Nombre filles et garçons inaptes en 6ème</t>
  </si>
  <si>
    <t>Ain : Filles et garçons ayant validé ASSN ou ASNS en 6ème</t>
  </si>
  <si>
    <t>Loire : Filles et garçons ayant validé ASSN ou ASNS en 6ème</t>
  </si>
  <si>
    <t>Rhône : Filles et garçons ayant validé ASSN ou ASNS en 6ème</t>
  </si>
  <si>
    <t>Métro : Filles et garçons ayant validé ASSN ou ASNS en 6ème</t>
  </si>
  <si>
    <t>NRhône : Filles et garçons ayant validé ASSN ou ASNS en 6ème</t>
  </si>
  <si>
    <t>NRHONE ou Métro</t>
  </si>
  <si>
    <t>NRHONE</t>
  </si>
  <si>
    <t>METRO</t>
  </si>
  <si>
    <t>Total F et G
6ème</t>
  </si>
  <si>
    <t>Total F et G
Inapte
6èmes</t>
  </si>
  <si>
    <t>Total F et G
ASSN ou ASNS 6ème</t>
  </si>
  <si>
    <t>Total F et G
3ème</t>
  </si>
  <si>
    <t>Total F et G
ASSN ou ASNS 3ème</t>
  </si>
  <si>
    <t>Résultats totaux 3ème</t>
  </si>
  <si>
    <t>Nombre de filles et garçons en 3ème</t>
  </si>
  <si>
    <t>Filles et garçons ayant validé ASSN ou ASNS en 3ème</t>
  </si>
  <si>
    <t>Ain : Nombre de filles et garçons en 3ème</t>
  </si>
  <si>
    <t>Loire : Nombre de filles et garçons en 3ème</t>
  </si>
  <si>
    <t>Rhône : Nombre de filles et garçons en 3ème</t>
  </si>
  <si>
    <t>Métro : Nombre de filles et garçons en 3ème</t>
  </si>
  <si>
    <t>NRhône : Nombre de filles et garçons en 3ème</t>
  </si>
  <si>
    <t>Ain : Filles et garçons ayant validé ASSN ou ASNS en 3ème</t>
  </si>
  <si>
    <t>Loire : Filles et garçons ayant validé ASSN ou ASNS en 3ème</t>
  </si>
  <si>
    <t>Rhône : Filles et garçons ayant validé ASSN ou ASNS en 3ème</t>
  </si>
  <si>
    <t>Métro : Filles et garçons ayant validé ASSN ou ASNS en 3ème</t>
  </si>
  <si>
    <t>NRhône : Filles et garçons ayant validé ASSN ou ASNS en 3ème</t>
  </si>
  <si>
    <t>Résultats des 3èmes par département</t>
  </si>
  <si>
    <t>Résultats des 6èmes par département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</si>
</sst>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Border="0" applyAlignment="0" applyProtection="0"/>
  </cellStyleXfs>
  <cellXfs count="90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9" fontId="1" fillId="0" borderId="0" xfId="1"/>
    <xf numFmtId="0" fontId="0" fillId="0" borderId="16" xfId="0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7" xfId="0" applyNumberFormat="1" applyBorder="1"/>
    <xf numFmtId="9" fontId="1" fillId="0" borderId="0" xfId="1" applyAlignment="1">
      <alignment horizontal="left"/>
    </xf>
    <xf numFmtId="3" fontId="0" fillId="0" borderId="4" xfId="0" applyNumberFormat="1" applyBorder="1"/>
    <xf numFmtId="0" fontId="2" fillId="0" borderId="19" xfId="0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2" fillId="0" borderId="23" xfId="0" applyFont="1" applyBorder="1" applyAlignment="1">
      <alignment horizontal="center" vertical="center" wrapText="1"/>
    </xf>
    <xf numFmtId="0" fontId="0" fillId="0" borderId="24" xfId="0" applyBorder="1"/>
    <xf numFmtId="0" fontId="0" fillId="0" borderId="18" xfId="0" applyBorder="1"/>
    <xf numFmtId="0" fontId="0" fillId="0" borderId="25" xfId="0" applyBorder="1"/>
    <xf numFmtId="0" fontId="0" fillId="3" borderId="12" xfId="0" applyFill="1" applyBorder="1"/>
    <xf numFmtId="0" fontId="0" fillId="3" borderId="11" xfId="0" applyFill="1" applyBorder="1"/>
    <xf numFmtId="0" fontId="0" fillId="3" borderId="18" xfId="0" applyFill="1" applyBorder="1"/>
    <xf numFmtId="0" fontId="0" fillId="3" borderId="1" xfId="0" applyFill="1" applyBorder="1"/>
    <xf numFmtId="0" fontId="0" fillId="3" borderId="21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0" xfId="0" applyAlignment="1">
      <alignment horizontal="center" vertical="center"/>
    </xf>
    <xf numFmtId="9" fontId="2" fillId="0" borderId="35" xfId="1" applyFont="1" applyBorder="1" applyAlignment="1">
      <alignment horizontal="center" vertical="center"/>
    </xf>
    <xf numFmtId="9" fontId="2" fillId="0" borderId="36" xfId="1" applyFont="1" applyBorder="1" applyAlignment="1">
      <alignment horizontal="center" vertical="center"/>
    </xf>
    <xf numFmtId="9" fontId="2" fillId="0" borderId="37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3" xfId="0" applyBorder="1" applyAlignment="1">
      <alignment horizontal="center"/>
    </xf>
    <xf numFmtId="9" fontId="2" fillId="0" borderId="26" xfId="1" applyFont="1" applyBorder="1" applyAlignment="1">
      <alignment horizontal="center"/>
    </xf>
    <xf numFmtId="0" fontId="0" fillId="0" borderId="28" xfId="0" applyBorder="1" applyAlignment="1">
      <alignment horizontal="center"/>
    </xf>
    <xf numFmtId="9" fontId="1" fillId="0" borderId="35" xfId="1" applyBorder="1" applyAlignment="1">
      <alignment horizontal="center"/>
    </xf>
    <xf numFmtId="9" fontId="1" fillId="0" borderId="36" xfId="1" applyBorder="1" applyAlignment="1">
      <alignment horizontal="center"/>
    </xf>
    <xf numFmtId="9" fontId="1" fillId="0" borderId="37" xfId="1" applyBorder="1" applyAlignment="1">
      <alignment horizontal="center"/>
    </xf>
    <xf numFmtId="0" fontId="0" fillId="4" borderId="27" xfId="0" applyFill="1" applyBorder="1"/>
    <xf numFmtId="3" fontId="0" fillId="0" borderId="29" xfId="0" applyNumberFormat="1" applyBorder="1"/>
    <xf numFmtId="3" fontId="0" fillId="0" borderId="31" xfId="0" applyNumberFormat="1" applyBorder="1"/>
    <xf numFmtId="3" fontId="0" fillId="0" borderId="34" xfId="0" applyNumberFormat="1" applyBorder="1"/>
    <xf numFmtId="9" fontId="1" fillId="0" borderId="35" xfId="1" applyBorder="1"/>
    <xf numFmtId="9" fontId="1" fillId="0" borderId="29" xfId="1" applyBorder="1"/>
    <xf numFmtId="9" fontId="1" fillId="3" borderId="35" xfId="1" applyFill="1" applyBorder="1"/>
    <xf numFmtId="9" fontId="1" fillId="3" borderId="37" xfId="1" applyFill="1" applyBorder="1"/>
    <xf numFmtId="9" fontId="1" fillId="2" borderId="35" xfId="1" applyFill="1" applyBorder="1"/>
    <xf numFmtId="9" fontId="1" fillId="2" borderId="37" xfId="1" applyFill="1" applyBorder="1"/>
    <xf numFmtId="9" fontId="1" fillId="5" borderId="35" xfId="1" applyFill="1" applyBorder="1"/>
    <xf numFmtId="9" fontId="1" fillId="5" borderId="37" xfId="1" applyFill="1" applyBorder="1"/>
    <xf numFmtId="9" fontId="1" fillId="6" borderId="35" xfId="1" applyFill="1" applyBorder="1"/>
    <xf numFmtId="9" fontId="1" fillId="6" borderId="37" xfId="1" applyFill="1" applyBorder="1"/>
    <xf numFmtId="9" fontId="1" fillId="7" borderId="35" xfId="1" applyFill="1" applyBorder="1"/>
    <xf numFmtId="9" fontId="1" fillId="7" borderId="37" xfId="1" applyFill="1" applyBorder="1"/>
    <xf numFmtId="9" fontId="1" fillId="0" borderId="26" xfId="1" applyBorder="1"/>
    <xf numFmtId="9" fontId="1" fillId="3" borderId="26" xfId="1" applyFill="1" applyBorder="1"/>
    <xf numFmtId="9" fontId="1" fillId="2" borderId="26" xfId="1" applyFill="1" applyBorder="1"/>
    <xf numFmtId="9" fontId="1" fillId="5" borderId="26" xfId="1" applyFill="1" applyBorder="1"/>
    <xf numFmtId="9" fontId="1" fillId="6" borderId="26" xfId="1" applyFill="1" applyBorder="1"/>
    <xf numFmtId="9" fontId="1" fillId="7" borderId="26" xfId="1" applyFill="1" applyBorder="1"/>
    <xf numFmtId="9" fontId="2" fillId="8" borderId="34" xfId="1" applyFont="1" applyFill="1" applyBorder="1"/>
    <xf numFmtId="0" fontId="0" fillId="0" borderId="2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0" xfId="0" applyBorder="1"/>
    <xf numFmtId="0" fontId="2" fillId="0" borderId="28" xfId="0" applyFont="1" applyBorder="1" applyAlignment="1">
      <alignment horizontal="center" vertical="center" wrapText="1"/>
    </xf>
    <xf numFmtId="0" fontId="0" fillId="0" borderId="41" xfId="0" applyBorder="1"/>
    <xf numFmtId="0" fontId="0" fillId="0" borderId="42" xfId="0" applyBorder="1"/>
    <xf numFmtId="0" fontId="0" fillId="3" borderId="42" xfId="0" applyFill="1" applyBorder="1"/>
    <xf numFmtId="0" fontId="0" fillId="0" borderId="43" xfId="0" applyBorder="1"/>
    <xf numFmtId="3" fontId="0" fillId="0" borderId="38" xfId="0" applyNumberFormat="1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0" fillId="0" borderId="39" xfId="0" applyNumberFormat="1" applyBorder="1"/>
    <xf numFmtId="0" fontId="2" fillId="5" borderId="39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9"/>
  <sheetViews>
    <sheetView tabSelected="1" zoomScaleNormal="100" workbookViewId="0">
      <selection activeCell="B157" sqref="B157:B304"/>
    </sheetView>
  </sheetViews>
  <sheetFormatPr baseColWidth="10" defaultRowHeight="13" x14ac:dyDescent="0.15"/>
  <cols>
    <col min="1" max="1" width="7.83203125" customWidth="1"/>
    <col min="2" max="2" width="13.83203125" customWidth="1"/>
    <col min="3" max="3" width="17" customWidth="1"/>
    <col min="4" max="4" width="11.5"/>
    <col min="5" max="5" width="17.6640625" customWidth="1"/>
    <col min="6" max="6" width="31.6640625" customWidth="1"/>
    <col min="7" max="7" width="13.5" customWidth="1"/>
    <col min="8" max="10" width="11.5"/>
    <col min="11" max="11" width="12.5" customWidth="1"/>
    <col min="12" max="12" width="15.33203125" customWidth="1"/>
    <col min="13" max="15" width="11.5"/>
    <col min="19" max="1000" width="11.5"/>
  </cols>
  <sheetData>
    <row r="1" spans="1:24" ht="43" thickBot="1" x14ac:dyDescent="0.2">
      <c r="A1" s="1" t="s">
        <v>0</v>
      </c>
      <c r="B1" s="2" t="s">
        <v>797</v>
      </c>
      <c r="C1" s="2" t="s">
        <v>798</v>
      </c>
      <c r="D1" s="2" t="s">
        <v>799</v>
      </c>
      <c r="E1" s="2" t="s">
        <v>966</v>
      </c>
      <c r="F1" s="2" t="s">
        <v>862</v>
      </c>
      <c r="G1" s="2" t="s">
        <v>863</v>
      </c>
      <c r="H1" s="2" t="s">
        <v>849</v>
      </c>
      <c r="I1" s="2" t="s">
        <v>850</v>
      </c>
      <c r="J1" s="2" t="s">
        <v>851</v>
      </c>
      <c r="K1" s="2" t="s">
        <v>852</v>
      </c>
      <c r="L1" s="2" t="s">
        <v>853</v>
      </c>
      <c r="M1" s="2" t="s">
        <v>854</v>
      </c>
      <c r="N1" s="2" t="s">
        <v>855</v>
      </c>
      <c r="O1" s="20" t="s">
        <v>856</v>
      </c>
      <c r="P1" s="77" t="s">
        <v>969</v>
      </c>
      <c r="Q1" s="77" t="s">
        <v>970</v>
      </c>
      <c r="R1" s="77" t="s">
        <v>971</v>
      </c>
      <c r="S1" s="1" t="s">
        <v>878</v>
      </c>
      <c r="T1" s="3" t="s">
        <v>857</v>
      </c>
      <c r="U1" s="23" t="s">
        <v>858</v>
      </c>
      <c r="V1" s="20" t="s">
        <v>859</v>
      </c>
      <c r="W1" s="83" t="s">
        <v>972</v>
      </c>
      <c r="X1" s="84" t="s">
        <v>973</v>
      </c>
    </row>
    <row r="2" spans="1:24" x14ac:dyDescent="0.15">
      <c r="A2" s="5">
        <v>1179</v>
      </c>
      <c r="B2" s="6" t="s">
        <v>23</v>
      </c>
      <c r="C2" s="6" t="s">
        <v>512</v>
      </c>
      <c r="D2" s="6" t="s">
        <v>3</v>
      </c>
      <c r="E2" s="6"/>
      <c r="F2" s="6" t="s">
        <v>513</v>
      </c>
      <c r="G2" s="6" t="s">
        <v>514</v>
      </c>
      <c r="H2" s="6" t="s">
        <v>6</v>
      </c>
      <c r="I2" s="6" t="s">
        <v>6</v>
      </c>
      <c r="J2" s="6"/>
      <c r="K2" s="6"/>
      <c r="L2" s="76"/>
      <c r="M2" s="5"/>
      <c r="N2" s="6"/>
      <c r="O2" s="7"/>
      <c r="P2" s="78">
        <f>(J2+M2)</f>
        <v>0</v>
      </c>
      <c r="Q2" s="78">
        <f>(K2+N2)</f>
        <v>0</v>
      </c>
      <c r="R2" s="78">
        <f>(L2+O2)</f>
        <v>0</v>
      </c>
      <c r="S2" s="5"/>
      <c r="T2" s="7"/>
      <c r="U2" s="24"/>
      <c r="V2" s="76"/>
      <c r="W2" s="5">
        <f>(S2+U2)</f>
        <v>0</v>
      </c>
      <c r="X2" s="7">
        <f>(T2+V2)</f>
        <v>0</v>
      </c>
    </row>
    <row r="3" spans="1:24" x14ac:dyDescent="0.15">
      <c r="A3" s="8">
        <v>1167</v>
      </c>
      <c r="B3" s="4" t="s">
        <v>23</v>
      </c>
      <c r="C3" s="4" t="s">
        <v>490</v>
      </c>
      <c r="D3" s="4" t="s">
        <v>3</v>
      </c>
      <c r="E3" s="4"/>
      <c r="F3" s="4" t="s">
        <v>491</v>
      </c>
      <c r="G3" s="4" t="s">
        <v>492</v>
      </c>
      <c r="H3" s="4" t="s">
        <v>6</v>
      </c>
      <c r="I3" s="4" t="s">
        <v>6</v>
      </c>
      <c r="J3" s="4"/>
      <c r="K3" s="4"/>
      <c r="L3" s="21"/>
      <c r="M3" s="8"/>
      <c r="N3" s="4"/>
      <c r="O3" s="9"/>
      <c r="P3" s="79">
        <f>(J3+M3)</f>
        <v>0</v>
      </c>
      <c r="Q3" s="79">
        <f>(K3+N3)</f>
        <v>0</v>
      </c>
      <c r="R3" s="79">
        <f>(L3+O3)</f>
        <v>0</v>
      </c>
      <c r="S3" s="8"/>
      <c r="T3" s="9"/>
      <c r="U3" s="25"/>
      <c r="V3" s="21"/>
      <c r="W3" s="8">
        <f>(S3+U3)</f>
        <v>0</v>
      </c>
      <c r="X3" s="9">
        <f>(T3+V3)</f>
        <v>0</v>
      </c>
    </row>
    <row r="4" spans="1:24" x14ac:dyDescent="0.15">
      <c r="A4" s="8">
        <v>959</v>
      </c>
      <c r="B4" s="4" t="s">
        <v>23</v>
      </c>
      <c r="C4" s="4" t="s">
        <v>193</v>
      </c>
      <c r="D4" s="4" t="s">
        <v>9</v>
      </c>
      <c r="E4" s="4"/>
      <c r="F4" s="4" t="s">
        <v>194</v>
      </c>
      <c r="G4" s="4" t="s">
        <v>195</v>
      </c>
      <c r="H4" s="4" t="s">
        <v>11</v>
      </c>
      <c r="I4" s="4" t="s">
        <v>6</v>
      </c>
      <c r="J4" s="4"/>
      <c r="K4" s="4"/>
      <c r="L4" s="21"/>
      <c r="M4" s="8"/>
      <c r="N4" s="4"/>
      <c r="O4" s="9"/>
      <c r="P4" s="79">
        <f>(J4+M4)</f>
        <v>0</v>
      </c>
      <c r="Q4" s="79">
        <f>(K4+N4)</f>
        <v>0</v>
      </c>
      <c r="R4" s="79">
        <f>(L4+O4)</f>
        <v>0</v>
      </c>
      <c r="S4" s="8"/>
      <c r="T4" s="9"/>
      <c r="U4" s="25"/>
      <c r="V4" s="21"/>
      <c r="W4" s="8">
        <f>(S4+U4)</f>
        <v>0</v>
      </c>
      <c r="X4" s="9">
        <f>(T4+V4)</f>
        <v>0</v>
      </c>
    </row>
    <row r="5" spans="1:24" x14ac:dyDescent="0.15">
      <c r="A5" s="8">
        <v>1315</v>
      </c>
      <c r="B5" s="4" t="s">
        <v>23</v>
      </c>
      <c r="C5" s="4" t="s">
        <v>684</v>
      </c>
      <c r="D5" s="4" t="s">
        <v>9</v>
      </c>
      <c r="E5" s="4"/>
      <c r="F5" s="4" t="s">
        <v>685</v>
      </c>
      <c r="G5" s="4" t="s">
        <v>686</v>
      </c>
      <c r="H5" s="4" t="s">
        <v>11</v>
      </c>
      <c r="I5" s="4" t="s">
        <v>6</v>
      </c>
      <c r="J5" s="4"/>
      <c r="K5" s="4"/>
      <c r="L5" s="21"/>
      <c r="M5" s="8"/>
      <c r="N5" s="4"/>
      <c r="O5" s="9"/>
      <c r="P5" s="79">
        <f>(J5+M5)</f>
        <v>0</v>
      </c>
      <c r="Q5" s="79">
        <f>(K5+N5)</f>
        <v>0</v>
      </c>
      <c r="R5" s="79">
        <f>(L5+O5)</f>
        <v>0</v>
      </c>
      <c r="S5" s="8"/>
      <c r="T5" s="9"/>
      <c r="U5" s="25"/>
      <c r="V5" s="21"/>
      <c r="W5" s="8">
        <f>(S5+U5)</f>
        <v>0</v>
      </c>
      <c r="X5" s="9">
        <f>(T5+V5)</f>
        <v>0</v>
      </c>
    </row>
    <row r="6" spans="1:24" x14ac:dyDescent="0.15">
      <c r="A6" s="8">
        <v>1269</v>
      </c>
      <c r="B6" s="4" t="s">
        <v>23</v>
      </c>
      <c r="C6" s="4" t="s">
        <v>629</v>
      </c>
      <c r="D6" s="4" t="s">
        <v>9</v>
      </c>
      <c r="E6" s="4"/>
      <c r="F6" s="4" t="s">
        <v>630</v>
      </c>
      <c r="G6" s="4" t="s">
        <v>631</v>
      </c>
      <c r="H6" s="4" t="s">
        <v>11</v>
      </c>
      <c r="I6" s="4" t="s">
        <v>6</v>
      </c>
      <c r="J6" s="4"/>
      <c r="K6" s="4"/>
      <c r="L6" s="21"/>
      <c r="M6" s="8"/>
      <c r="N6" s="4"/>
      <c r="O6" s="9"/>
      <c r="P6" s="79">
        <f>(J6+M6)</f>
        <v>0</v>
      </c>
      <c r="Q6" s="79">
        <f>(K6+N6)</f>
        <v>0</v>
      </c>
      <c r="R6" s="79">
        <f>(L6+O6)</f>
        <v>0</v>
      </c>
      <c r="S6" s="8"/>
      <c r="T6" s="9"/>
      <c r="U6" s="25"/>
      <c r="V6" s="21"/>
      <c r="W6" s="8">
        <f>(S6+U6)</f>
        <v>0</v>
      </c>
      <c r="X6" s="9">
        <f>(T6+V6)</f>
        <v>0</v>
      </c>
    </row>
    <row r="7" spans="1:24" x14ac:dyDescent="0.15">
      <c r="A7" s="8">
        <v>874</v>
      </c>
      <c r="B7" s="4" t="s">
        <v>23</v>
      </c>
      <c r="C7" s="4" t="s">
        <v>69</v>
      </c>
      <c r="D7" s="4" t="s">
        <v>3</v>
      </c>
      <c r="E7" s="4"/>
      <c r="F7" s="4" t="s">
        <v>70</v>
      </c>
      <c r="G7" s="4" t="s">
        <v>71</v>
      </c>
      <c r="H7" s="4" t="s">
        <v>6</v>
      </c>
      <c r="I7" s="4" t="s">
        <v>6</v>
      </c>
      <c r="J7" s="4"/>
      <c r="K7" s="4"/>
      <c r="L7" s="21"/>
      <c r="M7" s="8"/>
      <c r="N7" s="4"/>
      <c r="O7" s="9"/>
      <c r="P7" s="79">
        <f>(J7+M7)</f>
        <v>0</v>
      </c>
      <c r="Q7" s="79">
        <f>(K7+N7)</f>
        <v>0</v>
      </c>
      <c r="R7" s="79">
        <f>(L7+O7)</f>
        <v>0</v>
      </c>
      <c r="S7" s="8"/>
      <c r="T7" s="9"/>
      <c r="U7" s="25"/>
      <c r="V7" s="21"/>
      <c r="W7" s="8">
        <f>(S7+U7)</f>
        <v>0</v>
      </c>
      <c r="X7" s="9">
        <f>(T7+V7)</f>
        <v>0</v>
      </c>
    </row>
    <row r="8" spans="1:24" x14ac:dyDescent="0.15">
      <c r="A8" s="8">
        <v>1070</v>
      </c>
      <c r="B8" s="4" t="s">
        <v>23</v>
      </c>
      <c r="C8" s="4" t="s">
        <v>378</v>
      </c>
      <c r="D8" s="4" t="s">
        <v>3</v>
      </c>
      <c r="E8" s="4"/>
      <c r="F8" s="4" t="s">
        <v>379</v>
      </c>
      <c r="G8" s="4" t="s">
        <v>380</v>
      </c>
      <c r="H8" s="4" t="s">
        <v>6</v>
      </c>
      <c r="I8" s="4" t="s">
        <v>6</v>
      </c>
      <c r="J8" s="4"/>
      <c r="K8" s="4"/>
      <c r="L8" s="21"/>
      <c r="M8" s="8"/>
      <c r="N8" s="4"/>
      <c r="O8" s="9"/>
      <c r="P8" s="79">
        <f>(J8+M8)</f>
        <v>0</v>
      </c>
      <c r="Q8" s="79">
        <f>(K8+N8)</f>
        <v>0</v>
      </c>
      <c r="R8" s="79">
        <f>(L8+O8)</f>
        <v>0</v>
      </c>
      <c r="S8" s="8"/>
      <c r="T8" s="9"/>
      <c r="U8" s="25"/>
      <c r="V8" s="21"/>
      <c r="W8" s="8">
        <f>(S8+U8)</f>
        <v>0</v>
      </c>
      <c r="X8" s="9">
        <f>(T8+V8)</f>
        <v>0</v>
      </c>
    </row>
    <row r="9" spans="1:24" x14ac:dyDescent="0.15">
      <c r="A9" s="8">
        <v>968</v>
      </c>
      <c r="B9" s="4" t="s">
        <v>23</v>
      </c>
      <c r="C9" s="4" t="s">
        <v>214</v>
      </c>
      <c r="D9" s="4" t="s">
        <v>3</v>
      </c>
      <c r="E9" s="4"/>
      <c r="F9" s="4" t="s">
        <v>215</v>
      </c>
      <c r="G9" s="4" t="s">
        <v>216</v>
      </c>
      <c r="H9" s="4" t="s">
        <v>6</v>
      </c>
      <c r="I9" s="4" t="s">
        <v>6</v>
      </c>
      <c r="J9" s="4"/>
      <c r="K9" s="4"/>
      <c r="L9" s="21"/>
      <c r="M9" s="8"/>
      <c r="N9" s="4"/>
      <c r="O9" s="9"/>
      <c r="P9" s="79">
        <f>(J9+M9)</f>
        <v>0</v>
      </c>
      <c r="Q9" s="79">
        <f>(K9+N9)</f>
        <v>0</v>
      </c>
      <c r="R9" s="79">
        <f>(L9+O9)</f>
        <v>0</v>
      </c>
      <c r="S9" s="8"/>
      <c r="T9" s="9"/>
      <c r="U9" s="25"/>
      <c r="V9" s="21"/>
      <c r="W9" s="8">
        <f>(S9+U9)</f>
        <v>0</v>
      </c>
      <c r="X9" s="9">
        <f>(T9+V9)</f>
        <v>0</v>
      </c>
    </row>
    <row r="10" spans="1:24" x14ac:dyDescent="0.15">
      <c r="A10" s="8">
        <v>868</v>
      </c>
      <c r="B10" s="4" t="s">
        <v>23</v>
      </c>
      <c r="C10" s="4" t="s">
        <v>66</v>
      </c>
      <c r="D10" s="4" t="s">
        <v>3</v>
      </c>
      <c r="E10" s="4"/>
      <c r="F10" s="4" t="s">
        <v>67</v>
      </c>
      <c r="G10" s="4" t="s">
        <v>68</v>
      </c>
      <c r="H10" s="4" t="s">
        <v>6</v>
      </c>
      <c r="I10" s="4" t="s">
        <v>6</v>
      </c>
      <c r="J10" s="4"/>
      <c r="K10" s="4"/>
      <c r="L10" s="21"/>
      <c r="M10" s="8"/>
      <c r="N10" s="4"/>
      <c r="O10" s="9"/>
      <c r="P10" s="79">
        <f>(J10+M10)</f>
        <v>0</v>
      </c>
      <c r="Q10" s="79">
        <f>(K10+N10)</f>
        <v>0</v>
      </c>
      <c r="R10" s="79">
        <f>(L10+O10)</f>
        <v>0</v>
      </c>
      <c r="S10" s="8"/>
      <c r="T10" s="9"/>
      <c r="U10" s="25"/>
      <c r="V10" s="21"/>
      <c r="W10" s="8">
        <f>(S10+U10)</f>
        <v>0</v>
      </c>
      <c r="X10" s="9">
        <f>(T10+V10)</f>
        <v>0</v>
      </c>
    </row>
    <row r="11" spans="1:24" x14ac:dyDescent="0.15">
      <c r="A11" s="8">
        <v>964</v>
      </c>
      <c r="B11" s="4" t="s">
        <v>23</v>
      </c>
      <c r="C11" s="4" t="s">
        <v>205</v>
      </c>
      <c r="D11" s="4" t="s">
        <v>3</v>
      </c>
      <c r="E11" s="4"/>
      <c r="F11" s="4" t="s">
        <v>206</v>
      </c>
      <c r="G11" s="4" t="s">
        <v>207</v>
      </c>
      <c r="H11" s="4" t="s">
        <v>6</v>
      </c>
      <c r="I11" s="4" t="s">
        <v>6</v>
      </c>
      <c r="J11" s="4"/>
      <c r="K11" s="4"/>
      <c r="L11" s="21"/>
      <c r="M11" s="8"/>
      <c r="N11" s="4"/>
      <c r="O11" s="9"/>
      <c r="P11" s="79">
        <f>(J11+M11)</f>
        <v>0</v>
      </c>
      <c r="Q11" s="79">
        <f>(K11+N11)</f>
        <v>0</v>
      </c>
      <c r="R11" s="79">
        <f>(L11+O11)</f>
        <v>0</v>
      </c>
      <c r="S11" s="8"/>
      <c r="T11" s="9"/>
      <c r="U11" s="25"/>
      <c r="V11" s="21"/>
      <c r="W11" s="8">
        <f>(S11+U11)</f>
        <v>0</v>
      </c>
      <c r="X11" s="9">
        <f>(T11+V11)</f>
        <v>0</v>
      </c>
    </row>
    <row r="12" spans="1:24" x14ac:dyDescent="0.15">
      <c r="A12" s="8">
        <v>1128</v>
      </c>
      <c r="B12" s="4" t="s">
        <v>12</v>
      </c>
      <c r="C12" s="4" t="s">
        <v>439</v>
      </c>
      <c r="D12" s="4" t="s">
        <v>3</v>
      </c>
      <c r="E12" s="4"/>
      <c r="F12" s="4" t="s">
        <v>440</v>
      </c>
      <c r="G12" s="4" t="s">
        <v>441</v>
      </c>
      <c r="H12" s="4" t="s">
        <v>6</v>
      </c>
      <c r="I12" s="4" t="s">
        <v>6</v>
      </c>
      <c r="J12" s="4"/>
      <c r="K12" s="4"/>
      <c r="L12" s="21"/>
      <c r="M12" s="8"/>
      <c r="N12" s="4"/>
      <c r="O12" s="9"/>
      <c r="P12" s="79">
        <f>(J12+M12)</f>
        <v>0</v>
      </c>
      <c r="Q12" s="79">
        <f>(K12+N12)</f>
        <v>0</v>
      </c>
      <c r="R12" s="79">
        <f>(L12+O12)</f>
        <v>0</v>
      </c>
      <c r="S12" s="8"/>
      <c r="T12" s="9"/>
      <c r="U12" s="25"/>
      <c r="V12" s="21"/>
      <c r="W12" s="8">
        <f>(S12+U12)</f>
        <v>0</v>
      </c>
      <c r="X12" s="9">
        <f>(T12+V12)</f>
        <v>0</v>
      </c>
    </row>
    <row r="13" spans="1:24" x14ac:dyDescent="0.15">
      <c r="A13" s="8">
        <v>1061</v>
      </c>
      <c r="B13" s="4" t="s">
        <v>12</v>
      </c>
      <c r="C13" s="4" t="s">
        <v>375</v>
      </c>
      <c r="D13" s="4" t="s">
        <v>9</v>
      </c>
      <c r="E13" s="4"/>
      <c r="F13" s="4" t="s">
        <v>376</v>
      </c>
      <c r="G13" s="4" t="s">
        <v>377</v>
      </c>
      <c r="H13" s="4" t="s">
        <v>11</v>
      </c>
      <c r="I13" s="4" t="s">
        <v>6</v>
      </c>
      <c r="J13" s="4"/>
      <c r="K13" s="4"/>
      <c r="L13" s="21"/>
      <c r="M13" s="8"/>
      <c r="N13" s="4"/>
      <c r="O13" s="9"/>
      <c r="P13" s="79">
        <f>(J13+M13)</f>
        <v>0</v>
      </c>
      <c r="Q13" s="79">
        <f>(K13+N13)</f>
        <v>0</v>
      </c>
      <c r="R13" s="79">
        <f>(L13+O13)</f>
        <v>0</v>
      </c>
      <c r="S13" s="8"/>
      <c r="T13" s="9"/>
      <c r="U13" s="25"/>
      <c r="V13" s="21"/>
      <c r="W13" s="8">
        <f>(S13+U13)</f>
        <v>0</v>
      </c>
      <c r="X13" s="9">
        <f>(T13+V13)</f>
        <v>0</v>
      </c>
    </row>
    <row r="14" spans="1:24" x14ac:dyDescent="0.15">
      <c r="A14" s="8">
        <v>1351</v>
      </c>
      <c r="B14" s="4" t="s">
        <v>12</v>
      </c>
      <c r="C14" s="4" t="s">
        <v>736</v>
      </c>
      <c r="D14" s="4" t="s">
        <v>9</v>
      </c>
      <c r="E14" s="4"/>
      <c r="F14" s="4" t="s">
        <v>737</v>
      </c>
      <c r="G14" s="4" t="s">
        <v>738</v>
      </c>
      <c r="H14" s="4" t="s">
        <v>11</v>
      </c>
      <c r="I14" s="4" t="s">
        <v>6</v>
      </c>
      <c r="J14" s="4"/>
      <c r="K14" s="4"/>
      <c r="L14" s="21"/>
      <c r="M14" s="8"/>
      <c r="N14" s="4"/>
      <c r="O14" s="9"/>
      <c r="P14" s="79">
        <f>(J14+M14)</f>
        <v>0</v>
      </c>
      <c r="Q14" s="79">
        <f>(K14+N14)</f>
        <v>0</v>
      </c>
      <c r="R14" s="79">
        <f>(L14+O14)</f>
        <v>0</v>
      </c>
      <c r="S14" s="8"/>
      <c r="T14" s="9"/>
      <c r="U14" s="25"/>
      <c r="V14" s="21"/>
      <c r="W14" s="8">
        <f>(S14+U14)</f>
        <v>0</v>
      </c>
      <c r="X14" s="9">
        <f>(T14+V14)</f>
        <v>0</v>
      </c>
    </row>
    <row r="15" spans="1:24" x14ac:dyDescent="0.15">
      <c r="A15" s="8">
        <v>825</v>
      </c>
      <c r="B15" s="4" t="s">
        <v>12</v>
      </c>
      <c r="C15" s="4" t="s">
        <v>13</v>
      </c>
      <c r="D15" s="4" t="s">
        <v>3</v>
      </c>
      <c r="E15" s="4"/>
      <c r="F15" s="4" t="s">
        <v>14</v>
      </c>
      <c r="G15" s="4" t="s">
        <v>15</v>
      </c>
      <c r="H15" s="4" t="s">
        <v>6</v>
      </c>
      <c r="I15" s="4" t="s">
        <v>6</v>
      </c>
      <c r="J15" s="4"/>
      <c r="K15" s="4"/>
      <c r="L15" s="21"/>
      <c r="M15" s="8"/>
      <c r="N15" s="4"/>
      <c r="O15" s="9"/>
      <c r="P15" s="79">
        <f>(J15+M15)</f>
        <v>0</v>
      </c>
      <c r="Q15" s="79">
        <f>(K15+N15)</f>
        <v>0</v>
      </c>
      <c r="R15" s="79">
        <f>(L15+O15)</f>
        <v>0</v>
      </c>
      <c r="S15" s="8"/>
      <c r="T15" s="9"/>
      <c r="U15" s="25"/>
      <c r="V15" s="21"/>
      <c r="W15" s="8">
        <f>(S15+U15)</f>
        <v>0</v>
      </c>
      <c r="X15" s="9">
        <f>(T15+V15)</f>
        <v>0</v>
      </c>
    </row>
    <row r="16" spans="1:24" x14ac:dyDescent="0.15">
      <c r="A16" s="8">
        <v>1390</v>
      </c>
      <c r="B16" s="4" t="s">
        <v>12</v>
      </c>
      <c r="C16" s="4" t="s">
        <v>791</v>
      </c>
      <c r="D16" s="4" t="s">
        <v>9</v>
      </c>
      <c r="E16" s="4"/>
      <c r="F16" s="4" t="s">
        <v>792</v>
      </c>
      <c r="G16" s="4" t="s">
        <v>793</v>
      </c>
      <c r="H16" s="4" t="s">
        <v>11</v>
      </c>
      <c r="I16" s="4" t="s">
        <v>6</v>
      </c>
      <c r="J16" s="4"/>
      <c r="K16" s="4"/>
      <c r="L16" s="21"/>
      <c r="M16" s="8"/>
      <c r="N16" s="4"/>
      <c r="O16" s="9"/>
      <c r="P16" s="79">
        <f>(J16+M16)</f>
        <v>0</v>
      </c>
      <c r="Q16" s="79">
        <f>(K16+N16)</f>
        <v>0</v>
      </c>
      <c r="R16" s="79">
        <f>(L16+O16)</f>
        <v>0</v>
      </c>
      <c r="S16" s="8"/>
      <c r="T16" s="9"/>
      <c r="U16" s="25"/>
      <c r="V16" s="21"/>
      <c r="W16" s="8">
        <f>(S16+U16)</f>
        <v>0</v>
      </c>
      <c r="X16" s="9">
        <f>(T16+V16)</f>
        <v>0</v>
      </c>
    </row>
    <row r="17" spans="1:24" x14ac:dyDescent="0.15">
      <c r="A17" s="8">
        <v>943</v>
      </c>
      <c r="B17" s="4" t="s">
        <v>12</v>
      </c>
      <c r="C17" s="4" t="s">
        <v>168</v>
      </c>
      <c r="D17" s="4" t="s">
        <v>3</v>
      </c>
      <c r="E17" s="4"/>
      <c r="F17" s="4" t="s">
        <v>169</v>
      </c>
      <c r="G17" s="4" t="s">
        <v>860</v>
      </c>
      <c r="H17" s="4" t="s">
        <v>6</v>
      </c>
      <c r="I17" s="4" t="s">
        <v>6</v>
      </c>
      <c r="J17" s="4"/>
      <c r="K17" s="4"/>
      <c r="L17" s="21"/>
      <c r="M17" s="8"/>
      <c r="N17" s="4"/>
      <c r="O17" s="9"/>
      <c r="P17" s="79">
        <f>(J17+M17)</f>
        <v>0</v>
      </c>
      <c r="Q17" s="79">
        <f>(K17+N17)</f>
        <v>0</v>
      </c>
      <c r="R17" s="79">
        <f>(L17+O17)</f>
        <v>0</v>
      </c>
      <c r="S17" s="8"/>
      <c r="T17" s="9"/>
      <c r="U17" s="25"/>
      <c r="V17" s="21"/>
      <c r="W17" s="8">
        <f>(S17+U17)</f>
        <v>0</v>
      </c>
      <c r="X17" s="9">
        <f>(T17+V17)</f>
        <v>0</v>
      </c>
    </row>
    <row r="18" spans="1:24" x14ac:dyDescent="0.15">
      <c r="A18" s="8">
        <v>1033</v>
      </c>
      <c r="B18" s="4" t="s">
        <v>1</v>
      </c>
      <c r="C18" s="4" t="s">
        <v>323</v>
      </c>
      <c r="D18" s="4" t="s">
        <v>3</v>
      </c>
      <c r="E18" s="4" t="s">
        <v>967</v>
      </c>
      <c r="F18" s="4" t="s">
        <v>324</v>
      </c>
      <c r="G18" s="4" t="s">
        <v>325</v>
      </c>
      <c r="H18" s="4" t="s">
        <v>6</v>
      </c>
      <c r="I18" s="4" t="s">
        <v>6</v>
      </c>
      <c r="J18" s="4"/>
      <c r="K18" s="4"/>
      <c r="L18" s="21"/>
      <c r="M18" s="8"/>
      <c r="N18" s="4"/>
      <c r="O18" s="9"/>
      <c r="P18" s="79">
        <f>(J18+M18)</f>
        <v>0</v>
      </c>
      <c r="Q18" s="79">
        <f>(K18+N18)</f>
        <v>0</v>
      </c>
      <c r="R18" s="79">
        <f>(L18+O18)</f>
        <v>0</v>
      </c>
      <c r="S18" s="8"/>
      <c r="T18" s="9"/>
      <c r="U18" s="25"/>
      <c r="V18" s="21"/>
      <c r="W18" s="8">
        <f>(S18+U18)</f>
        <v>0</v>
      </c>
      <c r="X18" s="9">
        <f>(T18+V18)</f>
        <v>0</v>
      </c>
    </row>
    <row r="19" spans="1:24" x14ac:dyDescent="0.15">
      <c r="A19" s="8">
        <v>856</v>
      </c>
      <c r="B19" s="4" t="s">
        <v>1</v>
      </c>
      <c r="C19" s="4" t="s">
        <v>47</v>
      </c>
      <c r="D19" s="4" t="s">
        <v>3</v>
      </c>
      <c r="E19" s="4" t="s">
        <v>967</v>
      </c>
      <c r="F19" s="4" t="s">
        <v>48</v>
      </c>
      <c r="G19" s="4" t="s">
        <v>49</v>
      </c>
      <c r="H19" s="4" t="s">
        <v>6</v>
      </c>
      <c r="I19" s="4" t="s">
        <v>6</v>
      </c>
      <c r="J19" s="4"/>
      <c r="K19" s="4"/>
      <c r="L19" s="21"/>
      <c r="M19" s="8"/>
      <c r="N19" s="4"/>
      <c r="O19" s="9"/>
      <c r="P19" s="79">
        <f>(J19+M19)</f>
        <v>0</v>
      </c>
      <c r="Q19" s="79">
        <f>(K19+N19)</f>
        <v>0</v>
      </c>
      <c r="R19" s="79">
        <f>(L19+O19)</f>
        <v>0</v>
      </c>
      <c r="S19" s="8"/>
      <c r="T19" s="9"/>
      <c r="U19" s="25"/>
      <c r="V19" s="21"/>
      <c r="W19" s="8">
        <f>(S19+U19)</f>
        <v>0</v>
      </c>
      <c r="X19" s="9">
        <f>(T19+V19)</f>
        <v>0</v>
      </c>
    </row>
    <row r="20" spans="1:24" x14ac:dyDescent="0.15">
      <c r="A20" s="8">
        <v>836</v>
      </c>
      <c r="B20" s="4" t="s">
        <v>1</v>
      </c>
      <c r="C20" s="4">
        <v>69370</v>
      </c>
      <c r="D20" s="4" t="s">
        <v>9</v>
      </c>
      <c r="E20" s="4" t="s">
        <v>968</v>
      </c>
      <c r="F20" s="4" t="s">
        <v>22</v>
      </c>
      <c r="G20" s="4" t="s">
        <v>803</v>
      </c>
      <c r="H20" s="4" t="s">
        <v>11</v>
      </c>
      <c r="I20" s="4" t="s">
        <v>6</v>
      </c>
      <c r="J20" s="4"/>
      <c r="K20" s="4"/>
      <c r="L20" s="21"/>
      <c r="M20" s="8"/>
      <c r="N20" s="4"/>
      <c r="O20" s="9"/>
      <c r="P20" s="79">
        <f>(J20+M20)</f>
        <v>0</v>
      </c>
      <c r="Q20" s="79">
        <f>(K20+N20)</f>
        <v>0</v>
      </c>
      <c r="R20" s="79">
        <f>(L20+O20)</f>
        <v>0</v>
      </c>
      <c r="S20" s="8"/>
      <c r="T20" s="9"/>
      <c r="U20" s="25"/>
      <c r="V20" s="21"/>
      <c r="W20" s="8">
        <f>(S20+U20)</f>
        <v>0</v>
      </c>
      <c r="X20" s="9">
        <f>(T20+V20)</f>
        <v>0</v>
      </c>
    </row>
    <row r="21" spans="1:24" x14ac:dyDescent="0.15">
      <c r="A21" s="8">
        <v>1297</v>
      </c>
      <c r="B21" s="4" t="s">
        <v>1</v>
      </c>
      <c r="C21" s="4" t="s">
        <v>655</v>
      </c>
      <c r="D21" s="4" t="s">
        <v>9</v>
      </c>
      <c r="E21" s="4" t="s">
        <v>968</v>
      </c>
      <c r="F21" s="4" t="s">
        <v>656</v>
      </c>
      <c r="G21" s="4" t="s">
        <v>837</v>
      </c>
      <c r="H21" s="4" t="s">
        <v>11</v>
      </c>
      <c r="I21" s="4" t="s">
        <v>6</v>
      </c>
      <c r="J21" s="4"/>
      <c r="K21" s="4"/>
      <c r="L21" s="21"/>
      <c r="M21" s="8"/>
      <c r="N21" s="4"/>
      <c r="O21" s="9"/>
      <c r="P21" s="79">
        <f>(J21+M21)</f>
        <v>0</v>
      </c>
      <c r="Q21" s="79">
        <f>(K21+N21)</f>
        <v>0</v>
      </c>
      <c r="R21" s="79">
        <f>(L21+O21)</f>
        <v>0</v>
      </c>
      <c r="S21" s="8"/>
      <c r="T21" s="9"/>
      <c r="U21" s="25"/>
      <c r="V21" s="21"/>
      <c r="W21" s="8">
        <f>(S21+U21)</f>
        <v>0</v>
      </c>
      <c r="X21" s="9">
        <f>(T21+V21)</f>
        <v>0</v>
      </c>
    </row>
    <row r="22" spans="1:24" x14ac:dyDescent="0.15">
      <c r="A22" s="8">
        <v>1389</v>
      </c>
      <c r="B22" s="4" t="s">
        <v>1</v>
      </c>
      <c r="C22" s="4" t="s">
        <v>789</v>
      </c>
      <c r="D22" s="4" t="s">
        <v>9</v>
      </c>
      <c r="E22" s="4" t="s">
        <v>968</v>
      </c>
      <c r="F22" s="4" t="s">
        <v>801</v>
      </c>
      <c r="G22" s="4" t="s">
        <v>790</v>
      </c>
      <c r="H22" s="4" t="s">
        <v>11</v>
      </c>
      <c r="I22" s="4" t="s">
        <v>6</v>
      </c>
      <c r="J22" s="4"/>
      <c r="K22" s="4"/>
      <c r="L22" s="21"/>
      <c r="M22" s="8"/>
      <c r="N22" s="4"/>
      <c r="O22" s="9"/>
      <c r="P22" s="79">
        <f>(J22+M22)</f>
        <v>0</v>
      </c>
      <c r="Q22" s="79">
        <f>(K22+N22)</f>
        <v>0</v>
      </c>
      <c r="R22" s="79">
        <f>(L22+O22)</f>
        <v>0</v>
      </c>
      <c r="S22" s="8"/>
      <c r="T22" s="9"/>
      <c r="U22" s="25"/>
      <c r="V22" s="21"/>
      <c r="W22" s="8">
        <f>(S22+U22)</f>
        <v>0</v>
      </c>
      <c r="X22" s="9">
        <f>(T22+V22)</f>
        <v>0</v>
      </c>
    </row>
    <row r="23" spans="1:24" x14ac:dyDescent="0.15">
      <c r="A23" s="8">
        <v>867</v>
      </c>
      <c r="B23" s="4" t="s">
        <v>1</v>
      </c>
      <c r="C23" s="4" t="s">
        <v>64</v>
      </c>
      <c r="D23" s="4" t="s">
        <v>9</v>
      </c>
      <c r="E23" s="4" t="s">
        <v>967</v>
      </c>
      <c r="F23" s="4" t="s">
        <v>65</v>
      </c>
      <c r="G23" s="4" t="s">
        <v>806</v>
      </c>
      <c r="H23" s="4" t="s">
        <v>11</v>
      </c>
      <c r="I23" s="4" t="s">
        <v>6</v>
      </c>
      <c r="J23" s="4"/>
      <c r="K23" s="4"/>
      <c r="L23" s="21"/>
      <c r="M23" s="8"/>
      <c r="N23" s="4"/>
      <c r="O23" s="9"/>
      <c r="P23" s="79">
        <f>(J23+M23)</f>
        <v>0</v>
      </c>
      <c r="Q23" s="79">
        <f>(K23+N23)</f>
        <v>0</v>
      </c>
      <c r="R23" s="79">
        <f>(L23+O23)</f>
        <v>0</v>
      </c>
      <c r="S23" s="8"/>
      <c r="T23" s="9"/>
      <c r="U23" s="25"/>
      <c r="V23" s="21"/>
      <c r="W23" s="8">
        <f>(S23+U23)</f>
        <v>0</v>
      </c>
      <c r="X23" s="9">
        <f>(T23+V23)</f>
        <v>0</v>
      </c>
    </row>
    <row r="24" spans="1:24" x14ac:dyDescent="0.15">
      <c r="A24" s="8">
        <v>1145</v>
      </c>
      <c r="B24" s="4" t="s">
        <v>1</v>
      </c>
      <c r="C24" s="4" t="s">
        <v>461</v>
      </c>
      <c r="D24" s="4" t="s">
        <v>3</v>
      </c>
      <c r="E24" s="4" t="s">
        <v>967</v>
      </c>
      <c r="F24" s="4" t="s">
        <v>462</v>
      </c>
      <c r="G24" s="4" t="s">
        <v>463</v>
      </c>
      <c r="H24" s="4" t="s">
        <v>6</v>
      </c>
      <c r="I24" s="4" t="s">
        <v>6</v>
      </c>
      <c r="J24" s="4"/>
      <c r="K24" s="4"/>
      <c r="L24" s="21"/>
      <c r="M24" s="8"/>
      <c r="N24" s="4"/>
      <c r="O24" s="9"/>
      <c r="P24" s="79">
        <f>(J24+M24)</f>
        <v>0</v>
      </c>
      <c r="Q24" s="79">
        <f>(K24+N24)</f>
        <v>0</v>
      </c>
      <c r="R24" s="79">
        <f>(L24+O24)</f>
        <v>0</v>
      </c>
      <c r="S24" s="8"/>
      <c r="T24" s="9"/>
      <c r="U24" s="25"/>
      <c r="V24" s="21"/>
      <c r="W24" s="8">
        <f>(S24+U24)</f>
        <v>0</v>
      </c>
      <c r="X24" s="9">
        <f>(T24+V24)</f>
        <v>0</v>
      </c>
    </row>
    <row r="25" spans="1:24" x14ac:dyDescent="0.15">
      <c r="A25" s="8">
        <v>1023</v>
      </c>
      <c r="B25" s="4" t="s">
        <v>1</v>
      </c>
      <c r="C25" s="4" t="s">
        <v>19</v>
      </c>
      <c r="D25" s="4" t="s">
        <v>3</v>
      </c>
      <c r="E25" s="4" t="s">
        <v>968</v>
      </c>
      <c r="F25" s="4" t="s">
        <v>310</v>
      </c>
      <c r="G25" s="4" t="s">
        <v>311</v>
      </c>
      <c r="H25" s="4" t="s">
        <v>6</v>
      </c>
      <c r="I25" s="4" t="s">
        <v>6</v>
      </c>
      <c r="J25" s="4"/>
      <c r="K25" s="4"/>
      <c r="L25" s="21"/>
      <c r="M25" s="8"/>
      <c r="N25" s="4"/>
      <c r="O25" s="9"/>
      <c r="P25" s="79">
        <f>(J25+M25)</f>
        <v>0</v>
      </c>
      <c r="Q25" s="79">
        <f>(K25+N25)</f>
        <v>0</v>
      </c>
      <c r="R25" s="79">
        <f>(L25+O25)</f>
        <v>0</v>
      </c>
      <c r="S25" s="8"/>
      <c r="T25" s="9"/>
      <c r="U25" s="25"/>
      <c r="V25" s="21"/>
      <c r="W25" s="8">
        <f>(S25+U25)</f>
        <v>0</v>
      </c>
      <c r="X25" s="9">
        <f>(T25+V25)</f>
        <v>0</v>
      </c>
    </row>
    <row r="26" spans="1:24" x14ac:dyDescent="0.15">
      <c r="A26" s="8">
        <v>1267</v>
      </c>
      <c r="B26" s="4" t="s">
        <v>1</v>
      </c>
      <c r="C26" s="4" t="s">
        <v>626</v>
      </c>
      <c r="D26" s="4" t="s">
        <v>3</v>
      </c>
      <c r="E26" s="4" t="s">
        <v>968</v>
      </c>
      <c r="F26" s="4" t="s">
        <v>627</v>
      </c>
      <c r="G26" s="4" t="s">
        <v>628</v>
      </c>
      <c r="H26" s="4" t="s">
        <v>6</v>
      </c>
      <c r="I26" s="4" t="s">
        <v>6</v>
      </c>
      <c r="J26" s="4"/>
      <c r="K26" s="4"/>
      <c r="L26" s="21"/>
      <c r="M26" s="8"/>
      <c r="N26" s="4"/>
      <c r="O26" s="9"/>
      <c r="P26" s="79">
        <f>(J26+M26)</f>
        <v>0</v>
      </c>
      <c r="Q26" s="79">
        <f>(K26+N26)</f>
        <v>0</v>
      </c>
      <c r="R26" s="79">
        <f>(L26+O26)</f>
        <v>0</v>
      </c>
      <c r="S26" s="8"/>
      <c r="T26" s="9"/>
      <c r="U26" s="25"/>
      <c r="V26" s="21"/>
      <c r="W26" s="8">
        <f>(S26+U26)</f>
        <v>0</v>
      </c>
      <c r="X26" s="9">
        <f>(T26+V26)</f>
        <v>0</v>
      </c>
    </row>
    <row r="27" spans="1:24" x14ac:dyDescent="0.15">
      <c r="A27" s="8">
        <v>1244</v>
      </c>
      <c r="B27" s="4" t="s">
        <v>1</v>
      </c>
      <c r="C27" s="4" t="s">
        <v>74</v>
      </c>
      <c r="D27" s="4" t="s">
        <v>9</v>
      </c>
      <c r="E27" s="4" t="s">
        <v>968</v>
      </c>
      <c r="F27" s="4" t="s">
        <v>588</v>
      </c>
      <c r="G27" s="4" t="s">
        <v>833</v>
      </c>
      <c r="H27" s="4" t="s">
        <v>11</v>
      </c>
      <c r="I27" s="4" t="s">
        <v>6</v>
      </c>
      <c r="J27" s="4"/>
      <c r="K27" s="4"/>
      <c r="L27" s="21"/>
      <c r="M27" s="8"/>
      <c r="N27" s="4"/>
      <c r="O27" s="9"/>
      <c r="P27" s="79">
        <f>(J27+M27)</f>
        <v>0</v>
      </c>
      <c r="Q27" s="79">
        <f>(K27+N27)</f>
        <v>0</v>
      </c>
      <c r="R27" s="79">
        <f>(L27+O27)</f>
        <v>0</v>
      </c>
      <c r="S27" s="8"/>
      <c r="T27" s="9"/>
      <c r="U27" s="25"/>
      <c r="V27" s="21"/>
      <c r="W27" s="8">
        <f>(S27+U27)</f>
        <v>0</v>
      </c>
      <c r="X27" s="9">
        <f>(T27+V27)</f>
        <v>0</v>
      </c>
    </row>
    <row r="28" spans="1:24" x14ac:dyDescent="0.15">
      <c r="A28" s="8">
        <v>1004</v>
      </c>
      <c r="B28" s="4" t="s">
        <v>1</v>
      </c>
      <c r="C28" s="4" t="s">
        <v>276</v>
      </c>
      <c r="D28" s="4" t="s">
        <v>9</v>
      </c>
      <c r="E28" s="4" t="s">
        <v>967</v>
      </c>
      <c r="F28" s="4" t="s">
        <v>277</v>
      </c>
      <c r="G28" s="4" t="s">
        <v>815</v>
      </c>
      <c r="H28" s="4" t="s">
        <v>11</v>
      </c>
      <c r="I28" s="4" t="s">
        <v>6</v>
      </c>
      <c r="J28" s="4"/>
      <c r="K28" s="4"/>
      <c r="L28" s="21"/>
      <c r="M28" s="8"/>
      <c r="N28" s="4"/>
      <c r="O28" s="9"/>
      <c r="P28" s="79">
        <f>(J28+M28)</f>
        <v>0</v>
      </c>
      <c r="Q28" s="79">
        <f>(K28+N28)</f>
        <v>0</v>
      </c>
      <c r="R28" s="79">
        <f>(L28+O28)</f>
        <v>0</v>
      </c>
      <c r="S28" s="8"/>
      <c r="T28" s="9"/>
      <c r="U28" s="25"/>
      <c r="V28" s="21"/>
      <c r="W28" s="8">
        <f>(S28+U28)</f>
        <v>0</v>
      </c>
      <c r="X28" s="9">
        <f>(T28+V28)</f>
        <v>0</v>
      </c>
    </row>
    <row r="29" spans="1:24" x14ac:dyDescent="0.15">
      <c r="A29" s="8">
        <v>1229</v>
      </c>
      <c r="B29" s="4" t="s">
        <v>1</v>
      </c>
      <c r="C29" s="4" t="s">
        <v>217</v>
      </c>
      <c r="D29" s="4" t="s">
        <v>9</v>
      </c>
      <c r="E29" s="4" t="s">
        <v>968</v>
      </c>
      <c r="F29" s="4" t="s">
        <v>502</v>
      </c>
      <c r="G29" s="4" t="s">
        <v>829</v>
      </c>
      <c r="H29" s="4" t="s">
        <v>11</v>
      </c>
      <c r="I29" s="4" t="s">
        <v>6</v>
      </c>
      <c r="J29" s="4"/>
      <c r="K29" s="4"/>
      <c r="L29" s="21"/>
      <c r="M29" s="8"/>
      <c r="N29" s="4"/>
      <c r="O29" s="9"/>
      <c r="P29" s="79">
        <f>(J29+M29)</f>
        <v>0</v>
      </c>
      <c r="Q29" s="79">
        <f>(K29+N29)</f>
        <v>0</v>
      </c>
      <c r="R29" s="79">
        <f>(L29+O29)</f>
        <v>0</v>
      </c>
      <c r="S29" s="8"/>
      <c r="T29" s="9"/>
      <c r="U29" s="25"/>
      <c r="V29" s="21"/>
      <c r="W29" s="8">
        <f>(S29+U29)</f>
        <v>0</v>
      </c>
      <c r="X29" s="9">
        <f>(T29+V29)</f>
        <v>0</v>
      </c>
    </row>
    <row r="30" spans="1:24" x14ac:dyDescent="0.15">
      <c r="A30" s="8">
        <v>1109</v>
      </c>
      <c r="B30" s="4" t="s">
        <v>1</v>
      </c>
      <c r="C30" s="4" t="s">
        <v>422</v>
      </c>
      <c r="D30" s="4" t="s">
        <v>9</v>
      </c>
      <c r="E30" s="4" t="s">
        <v>967</v>
      </c>
      <c r="F30" s="4" t="s">
        <v>423</v>
      </c>
      <c r="G30" s="4" t="s">
        <v>822</v>
      </c>
      <c r="H30" s="4" t="s">
        <v>11</v>
      </c>
      <c r="I30" s="4" t="s">
        <v>6</v>
      </c>
      <c r="J30" s="4"/>
      <c r="K30" s="4"/>
      <c r="L30" s="21"/>
      <c r="M30" s="8"/>
      <c r="N30" s="4"/>
      <c r="O30" s="9"/>
      <c r="P30" s="79">
        <f>(J30+M30)</f>
        <v>0</v>
      </c>
      <c r="Q30" s="79">
        <f>(K30+N30)</f>
        <v>0</v>
      </c>
      <c r="R30" s="79">
        <f>(L30+O30)</f>
        <v>0</v>
      </c>
      <c r="S30" s="8"/>
      <c r="T30" s="9"/>
      <c r="U30" s="25"/>
      <c r="V30" s="21"/>
      <c r="W30" s="8">
        <f>(S30+U30)</f>
        <v>0</v>
      </c>
      <c r="X30" s="9">
        <f>(T30+V30)</f>
        <v>0</v>
      </c>
    </row>
    <row r="31" spans="1:24" x14ac:dyDescent="0.15">
      <c r="A31" s="8">
        <v>845</v>
      </c>
      <c r="B31" s="4" t="s">
        <v>1</v>
      </c>
      <c r="C31" s="4" t="s">
        <v>27</v>
      </c>
      <c r="D31" s="4" t="s">
        <v>9</v>
      </c>
      <c r="E31" s="4" t="s">
        <v>968</v>
      </c>
      <c r="F31" s="4" t="s">
        <v>28</v>
      </c>
      <c r="G31" s="4" t="s">
        <v>804</v>
      </c>
      <c r="H31" s="4" t="s">
        <v>11</v>
      </c>
      <c r="I31" s="4" t="s">
        <v>6</v>
      </c>
      <c r="J31" s="4"/>
      <c r="K31" s="4"/>
      <c r="L31" s="21"/>
      <c r="M31" s="8"/>
      <c r="N31" s="4"/>
      <c r="O31" s="9"/>
      <c r="P31" s="79">
        <f>(J31+M31)</f>
        <v>0</v>
      </c>
      <c r="Q31" s="79">
        <f>(K31+N31)</f>
        <v>0</v>
      </c>
      <c r="R31" s="79">
        <f>(L31+O31)</f>
        <v>0</v>
      </c>
      <c r="S31" s="8"/>
      <c r="T31" s="9"/>
      <c r="U31" s="25"/>
      <c r="V31" s="21"/>
      <c r="W31" s="8">
        <f>(S31+U31)</f>
        <v>0</v>
      </c>
      <c r="X31" s="9">
        <f>(T31+V31)</f>
        <v>0</v>
      </c>
    </row>
    <row r="32" spans="1:24" x14ac:dyDescent="0.15">
      <c r="A32" s="8">
        <v>989</v>
      </c>
      <c r="B32" s="4" t="s">
        <v>23</v>
      </c>
      <c r="C32" s="4" t="s">
        <v>253</v>
      </c>
      <c r="D32" s="4" t="s">
        <v>3</v>
      </c>
      <c r="E32" s="4"/>
      <c r="F32" s="4" t="s">
        <v>254</v>
      </c>
      <c r="G32" s="4" t="s">
        <v>255</v>
      </c>
      <c r="H32" s="4" t="s">
        <v>6</v>
      </c>
      <c r="I32" s="4" t="s">
        <v>7</v>
      </c>
      <c r="J32" s="4">
        <v>95</v>
      </c>
      <c r="K32" s="4">
        <v>0</v>
      </c>
      <c r="L32" s="21">
        <v>83</v>
      </c>
      <c r="M32" s="8">
        <v>94</v>
      </c>
      <c r="N32" s="4">
        <v>2</v>
      </c>
      <c r="O32" s="9">
        <v>78</v>
      </c>
      <c r="P32" s="79">
        <f>(J32+M32)</f>
        <v>189</v>
      </c>
      <c r="Q32" s="79">
        <f>(K32+N32)</f>
        <v>2</v>
      </c>
      <c r="R32" s="79">
        <f>(L32+O32)</f>
        <v>161</v>
      </c>
      <c r="S32" s="8">
        <v>101</v>
      </c>
      <c r="T32" s="9">
        <v>86</v>
      </c>
      <c r="U32" s="25">
        <v>95</v>
      </c>
      <c r="V32" s="21">
        <v>77</v>
      </c>
      <c r="W32" s="8">
        <f>(S32+U32)</f>
        <v>196</v>
      </c>
      <c r="X32" s="9">
        <f>(T32+V32)</f>
        <v>163</v>
      </c>
    </row>
    <row r="33" spans="1:24" x14ac:dyDescent="0.15">
      <c r="A33" s="8">
        <v>1212</v>
      </c>
      <c r="B33" s="4" t="s">
        <v>23</v>
      </c>
      <c r="C33" s="4" t="s">
        <v>546</v>
      </c>
      <c r="D33" s="4" t="s">
        <v>3</v>
      </c>
      <c r="E33" s="4"/>
      <c r="F33" s="4" t="s">
        <v>547</v>
      </c>
      <c r="G33" s="4" t="s">
        <v>255</v>
      </c>
      <c r="H33" s="4" t="s">
        <v>6</v>
      </c>
      <c r="I33" s="4" t="s">
        <v>7</v>
      </c>
      <c r="J33" s="4">
        <v>117</v>
      </c>
      <c r="K33" s="4">
        <v>2</v>
      </c>
      <c r="L33" s="21">
        <v>89</v>
      </c>
      <c r="M33" s="8">
        <v>91</v>
      </c>
      <c r="N33" s="4">
        <v>1</v>
      </c>
      <c r="O33" s="9">
        <v>70</v>
      </c>
      <c r="P33" s="79">
        <f>(J33+M33)</f>
        <v>208</v>
      </c>
      <c r="Q33" s="79">
        <f>(K33+N33)</f>
        <v>3</v>
      </c>
      <c r="R33" s="79">
        <f>(L33+O33)</f>
        <v>159</v>
      </c>
      <c r="S33" s="8">
        <v>110</v>
      </c>
      <c r="T33" s="9">
        <v>89</v>
      </c>
      <c r="U33" s="25">
        <v>90</v>
      </c>
      <c r="V33" s="21">
        <v>70</v>
      </c>
      <c r="W33" s="8">
        <f>(S33+U33)</f>
        <v>200</v>
      </c>
      <c r="X33" s="9">
        <f>(T33+V33)</f>
        <v>159</v>
      </c>
    </row>
    <row r="34" spans="1:24" x14ac:dyDescent="0.15">
      <c r="A34" s="8">
        <v>854</v>
      </c>
      <c r="B34" s="4" t="s">
        <v>23</v>
      </c>
      <c r="C34" s="4" t="s">
        <v>44</v>
      </c>
      <c r="D34" s="4" t="s">
        <v>3</v>
      </c>
      <c r="E34" s="4"/>
      <c r="F34" s="4" t="s">
        <v>45</v>
      </c>
      <c r="G34" s="4" t="s">
        <v>46</v>
      </c>
      <c r="H34" s="4" t="s">
        <v>6</v>
      </c>
      <c r="I34" s="4" t="s">
        <v>7</v>
      </c>
      <c r="J34" s="4">
        <v>75</v>
      </c>
      <c r="K34" s="4">
        <v>26</v>
      </c>
      <c r="L34" s="21">
        <v>72</v>
      </c>
      <c r="M34" s="8">
        <v>69</v>
      </c>
      <c r="N34" s="4">
        <v>21</v>
      </c>
      <c r="O34" s="9">
        <v>68</v>
      </c>
      <c r="P34" s="79">
        <f>(J34+M34)</f>
        <v>144</v>
      </c>
      <c r="Q34" s="79">
        <f>(K34+N34)</f>
        <v>47</v>
      </c>
      <c r="R34" s="79">
        <f>(L34+O34)</f>
        <v>140</v>
      </c>
      <c r="S34" s="8">
        <v>64</v>
      </c>
      <c r="T34" s="9">
        <v>60</v>
      </c>
      <c r="U34" s="25">
        <v>60</v>
      </c>
      <c r="V34" s="21">
        <v>55</v>
      </c>
      <c r="W34" s="8">
        <f>(S34+U34)</f>
        <v>124</v>
      </c>
      <c r="X34" s="9">
        <f>(T34+V34)</f>
        <v>115</v>
      </c>
    </row>
    <row r="35" spans="1:24" x14ac:dyDescent="0.15">
      <c r="A35" s="8">
        <v>965</v>
      </c>
      <c r="B35" s="4" t="s">
        <v>23</v>
      </c>
      <c r="C35" s="4" t="s">
        <v>208</v>
      </c>
      <c r="D35" s="4" t="s">
        <v>3</v>
      </c>
      <c r="E35" s="4"/>
      <c r="F35" s="4" t="s">
        <v>209</v>
      </c>
      <c r="G35" s="4" t="s">
        <v>210</v>
      </c>
      <c r="H35" s="4" t="s">
        <v>6</v>
      </c>
      <c r="I35" s="4" t="s">
        <v>7</v>
      </c>
      <c r="J35" s="4">
        <v>83</v>
      </c>
      <c r="K35" s="4">
        <v>1</v>
      </c>
      <c r="L35" s="21">
        <v>76</v>
      </c>
      <c r="M35" s="8">
        <v>80</v>
      </c>
      <c r="N35" s="4">
        <v>2</v>
      </c>
      <c r="O35" s="9">
        <v>74</v>
      </c>
      <c r="P35" s="79">
        <f>(J35+M35)</f>
        <v>163</v>
      </c>
      <c r="Q35" s="79">
        <f>(K35+N35)</f>
        <v>3</v>
      </c>
      <c r="R35" s="79">
        <f>(L35+O35)</f>
        <v>150</v>
      </c>
      <c r="S35" s="8">
        <v>91</v>
      </c>
      <c r="T35" s="9">
        <v>89</v>
      </c>
      <c r="U35" s="25">
        <v>96</v>
      </c>
      <c r="V35" s="21">
        <v>93</v>
      </c>
      <c r="W35" s="8">
        <f>(S35+U35)</f>
        <v>187</v>
      </c>
      <c r="X35" s="9">
        <f>(T35+V35)</f>
        <v>182</v>
      </c>
    </row>
    <row r="36" spans="1:24" x14ac:dyDescent="0.15">
      <c r="A36" s="8">
        <v>1202</v>
      </c>
      <c r="B36" s="4" t="s">
        <v>23</v>
      </c>
      <c r="C36" s="4" t="s">
        <v>530</v>
      </c>
      <c r="D36" s="4" t="s">
        <v>3</v>
      </c>
      <c r="E36" s="4"/>
      <c r="F36" s="4" t="s">
        <v>531</v>
      </c>
      <c r="G36" s="4" t="s">
        <v>532</v>
      </c>
      <c r="H36" s="4" t="s">
        <v>6</v>
      </c>
      <c r="I36" s="4" t="s">
        <v>7</v>
      </c>
      <c r="J36" s="4">
        <v>57</v>
      </c>
      <c r="K36" s="4">
        <v>1</v>
      </c>
      <c r="L36" s="21">
        <v>42</v>
      </c>
      <c r="M36" s="8">
        <v>64</v>
      </c>
      <c r="N36" s="4">
        <v>3</v>
      </c>
      <c r="O36" s="9">
        <v>38</v>
      </c>
      <c r="P36" s="79">
        <f>(J36+M36)</f>
        <v>121</v>
      </c>
      <c r="Q36" s="79">
        <f>(K36+N36)</f>
        <v>4</v>
      </c>
      <c r="R36" s="79">
        <f>(L36+O36)</f>
        <v>80</v>
      </c>
      <c r="S36" s="8">
        <v>50</v>
      </c>
      <c r="T36" s="9">
        <v>42</v>
      </c>
      <c r="U36" s="25">
        <v>60</v>
      </c>
      <c r="V36" s="21">
        <v>38</v>
      </c>
      <c r="W36" s="8">
        <f>(S36+U36)</f>
        <v>110</v>
      </c>
      <c r="X36" s="9">
        <f>(T36+V36)</f>
        <v>80</v>
      </c>
    </row>
    <row r="37" spans="1:24" x14ac:dyDescent="0.15">
      <c r="A37" s="8">
        <v>1084</v>
      </c>
      <c r="B37" s="4" t="s">
        <v>23</v>
      </c>
      <c r="C37" s="4" t="s">
        <v>396</v>
      </c>
      <c r="D37" s="4" t="s">
        <v>3</v>
      </c>
      <c r="E37" s="4"/>
      <c r="F37" s="4" t="s">
        <v>397</v>
      </c>
      <c r="G37" s="4" t="s">
        <v>398</v>
      </c>
      <c r="H37" s="4" t="s">
        <v>6</v>
      </c>
      <c r="I37" s="4" t="s">
        <v>7</v>
      </c>
      <c r="J37" s="4">
        <v>67</v>
      </c>
      <c r="K37" s="4">
        <v>1</v>
      </c>
      <c r="L37" s="21">
        <v>60</v>
      </c>
      <c r="M37" s="8">
        <v>61</v>
      </c>
      <c r="N37" s="4">
        <v>1</v>
      </c>
      <c r="O37" s="9">
        <v>58</v>
      </c>
      <c r="P37" s="79">
        <f>(J37+M37)</f>
        <v>128</v>
      </c>
      <c r="Q37" s="79">
        <f>(K37+N37)</f>
        <v>2</v>
      </c>
      <c r="R37" s="79">
        <f>(L37+O37)</f>
        <v>118</v>
      </c>
      <c r="S37" s="8">
        <v>64</v>
      </c>
      <c r="T37" s="9">
        <v>61</v>
      </c>
      <c r="U37" s="25">
        <v>43</v>
      </c>
      <c r="V37" s="21">
        <v>40</v>
      </c>
      <c r="W37" s="8">
        <f>(S37+U37)</f>
        <v>107</v>
      </c>
      <c r="X37" s="9">
        <f>(T37+V37)</f>
        <v>101</v>
      </c>
    </row>
    <row r="38" spans="1:24" x14ac:dyDescent="0.15">
      <c r="A38" s="8">
        <v>900</v>
      </c>
      <c r="B38" s="4" t="s">
        <v>23</v>
      </c>
      <c r="C38" s="4" t="s">
        <v>115</v>
      </c>
      <c r="D38" s="4" t="s">
        <v>3</v>
      </c>
      <c r="E38" s="4"/>
      <c r="F38" s="4" t="s">
        <v>116</v>
      </c>
      <c r="G38" s="4" t="s">
        <v>117</v>
      </c>
      <c r="H38" s="4" t="s">
        <v>6</v>
      </c>
      <c r="I38" s="4" t="s">
        <v>7</v>
      </c>
      <c r="J38" s="4">
        <v>60</v>
      </c>
      <c r="K38" s="4">
        <v>1</v>
      </c>
      <c r="L38" s="21">
        <v>51</v>
      </c>
      <c r="M38" s="8">
        <v>41</v>
      </c>
      <c r="N38" s="4">
        <v>0</v>
      </c>
      <c r="O38" s="9">
        <v>36</v>
      </c>
      <c r="P38" s="79">
        <f>(J38+M38)</f>
        <v>101</v>
      </c>
      <c r="Q38" s="79">
        <f>(K38+N38)</f>
        <v>1</v>
      </c>
      <c r="R38" s="79">
        <f>(L38+O38)</f>
        <v>87</v>
      </c>
      <c r="S38" s="8">
        <v>37</v>
      </c>
      <c r="T38" s="9">
        <v>35</v>
      </c>
      <c r="U38" s="25">
        <v>44</v>
      </c>
      <c r="V38" s="21">
        <v>41</v>
      </c>
      <c r="W38" s="8">
        <f>(S38+U38)</f>
        <v>81</v>
      </c>
      <c r="X38" s="9">
        <f>(T38+V38)</f>
        <v>76</v>
      </c>
    </row>
    <row r="39" spans="1:24" x14ac:dyDescent="0.15">
      <c r="A39" s="8">
        <v>1106</v>
      </c>
      <c r="B39" s="4" t="s">
        <v>23</v>
      </c>
      <c r="C39" s="4" t="s">
        <v>421</v>
      </c>
      <c r="D39" s="4" t="s">
        <v>3</v>
      </c>
      <c r="E39" s="4"/>
      <c r="F39" s="4" t="s">
        <v>116</v>
      </c>
      <c r="G39" s="4" t="s">
        <v>117</v>
      </c>
      <c r="H39" s="4" t="s">
        <v>6</v>
      </c>
      <c r="I39" s="4" t="s">
        <v>7</v>
      </c>
      <c r="J39" s="4">
        <v>60</v>
      </c>
      <c r="K39" s="4">
        <v>0</v>
      </c>
      <c r="L39" s="21">
        <v>53</v>
      </c>
      <c r="M39" s="8">
        <v>41</v>
      </c>
      <c r="N39" s="4">
        <v>0</v>
      </c>
      <c r="O39" s="9">
        <v>36</v>
      </c>
      <c r="P39" s="79">
        <f>(J39+M39)</f>
        <v>101</v>
      </c>
      <c r="Q39" s="79">
        <f>(K39+N39)</f>
        <v>0</v>
      </c>
      <c r="R39" s="79">
        <f>(L39+O39)</f>
        <v>89</v>
      </c>
      <c r="S39" s="8">
        <v>37</v>
      </c>
      <c r="T39" s="9">
        <v>36</v>
      </c>
      <c r="U39" s="25">
        <v>44</v>
      </c>
      <c r="V39" s="21">
        <v>43</v>
      </c>
      <c r="W39" s="8">
        <f>(S39+U39)</f>
        <v>81</v>
      </c>
      <c r="X39" s="9">
        <f>(T39+V39)</f>
        <v>79</v>
      </c>
    </row>
    <row r="40" spans="1:24" x14ac:dyDescent="0.15">
      <c r="A40" s="8">
        <v>1172</v>
      </c>
      <c r="B40" s="4" t="s">
        <v>23</v>
      </c>
      <c r="C40" s="4" t="s">
        <v>498</v>
      </c>
      <c r="D40" s="4" t="s">
        <v>3</v>
      </c>
      <c r="E40" s="4"/>
      <c r="F40" s="4" t="s">
        <v>499</v>
      </c>
      <c r="G40" s="4" t="s">
        <v>500</v>
      </c>
      <c r="H40" s="4" t="s">
        <v>7</v>
      </c>
      <c r="I40" s="4" t="s">
        <v>7</v>
      </c>
      <c r="J40" s="4">
        <v>79</v>
      </c>
      <c r="K40" s="4">
        <v>1</v>
      </c>
      <c r="L40" s="21">
        <v>39</v>
      </c>
      <c r="M40" s="8">
        <v>69</v>
      </c>
      <c r="N40" s="4">
        <v>1</v>
      </c>
      <c r="O40" s="9">
        <v>36</v>
      </c>
      <c r="P40" s="79">
        <f>(J40+M40)</f>
        <v>148</v>
      </c>
      <c r="Q40" s="79">
        <f>(K40+N40)</f>
        <v>2</v>
      </c>
      <c r="R40" s="79">
        <f>(L40+O40)</f>
        <v>75</v>
      </c>
      <c r="S40" s="8">
        <v>81</v>
      </c>
      <c r="T40" s="9">
        <v>64</v>
      </c>
      <c r="U40" s="25">
        <v>68</v>
      </c>
      <c r="V40" s="21">
        <v>44</v>
      </c>
      <c r="W40" s="8">
        <f>(S40+U40)</f>
        <v>149</v>
      </c>
      <c r="X40" s="9">
        <f>(T40+V40)</f>
        <v>108</v>
      </c>
    </row>
    <row r="41" spans="1:24" x14ac:dyDescent="0.15">
      <c r="A41" s="8">
        <v>1331</v>
      </c>
      <c r="B41" s="4" t="s">
        <v>23</v>
      </c>
      <c r="C41" s="4" t="s">
        <v>710</v>
      </c>
      <c r="D41" s="4" t="s">
        <v>3</v>
      </c>
      <c r="E41" s="4"/>
      <c r="F41" s="4" t="s">
        <v>711</v>
      </c>
      <c r="G41" s="4" t="s">
        <v>712</v>
      </c>
      <c r="H41" s="4" t="s">
        <v>6</v>
      </c>
      <c r="I41" s="4" t="s">
        <v>7</v>
      </c>
      <c r="J41" s="4">
        <v>58</v>
      </c>
      <c r="K41" s="4">
        <v>11</v>
      </c>
      <c r="L41" s="21">
        <v>47</v>
      </c>
      <c r="M41" s="8">
        <v>63</v>
      </c>
      <c r="N41" s="4">
        <v>10</v>
      </c>
      <c r="O41" s="9">
        <v>53</v>
      </c>
      <c r="P41" s="79">
        <f>(J41+M41)</f>
        <v>121</v>
      </c>
      <c r="Q41" s="79">
        <f>(K41+N41)</f>
        <v>21</v>
      </c>
      <c r="R41" s="79">
        <f>(L41+O41)</f>
        <v>100</v>
      </c>
      <c r="S41" s="8">
        <v>46</v>
      </c>
      <c r="T41" s="9">
        <v>47</v>
      </c>
      <c r="U41" s="25">
        <v>57</v>
      </c>
      <c r="V41" s="21">
        <v>53</v>
      </c>
      <c r="W41" s="8">
        <f>(S41+U41)</f>
        <v>103</v>
      </c>
      <c r="X41" s="9">
        <f>(T41+V41)</f>
        <v>100</v>
      </c>
    </row>
    <row r="42" spans="1:24" x14ac:dyDescent="0.15">
      <c r="A42" s="8">
        <v>862</v>
      </c>
      <c r="B42" s="4" t="s">
        <v>23</v>
      </c>
      <c r="C42" s="4" t="s">
        <v>59</v>
      </c>
      <c r="D42" s="4" t="s">
        <v>3</v>
      </c>
      <c r="E42" s="4"/>
      <c r="F42" s="4" t="s">
        <v>60</v>
      </c>
      <c r="G42" s="4" t="s">
        <v>61</v>
      </c>
      <c r="H42" s="4" t="s">
        <v>6</v>
      </c>
      <c r="I42" s="4" t="s">
        <v>7</v>
      </c>
      <c r="J42" s="4">
        <v>72</v>
      </c>
      <c r="K42" s="30">
        <v>0</v>
      </c>
      <c r="L42" s="21">
        <v>66</v>
      </c>
      <c r="M42" s="8">
        <v>76</v>
      </c>
      <c r="N42" s="30">
        <v>0</v>
      </c>
      <c r="O42" s="9">
        <v>74</v>
      </c>
      <c r="P42" s="79">
        <f>(J42+M42)</f>
        <v>148</v>
      </c>
      <c r="Q42" s="79">
        <f>(K42+N42)</f>
        <v>0</v>
      </c>
      <c r="R42" s="79">
        <f>(L42+O42)</f>
        <v>140</v>
      </c>
      <c r="S42" s="8">
        <v>71</v>
      </c>
      <c r="T42" s="9">
        <v>69</v>
      </c>
      <c r="U42" s="25">
        <v>66</v>
      </c>
      <c r="V42" s="21">
        <v>64</v>
      </c>
      <c r="W42" s="8">
        <f>(S42+U42)</f>
        <v>137</v>
      </c>
      <c r="X42" s="9">
        <f>(T42+V42)</f>
        <v>133</v>
      </c>
    </row>
    <row r="43" spans="1:24" x14ac:dyDescent="0.15">
      <c r="A43" s="8">
        <v>889</v>
      </c>
      <c r="B43" s="4" t="s">
        <v>23</v>
      </c>
      <c r="C43" s="4" t="s">
        <v>91</v>
      </c>
      <c r="D43" s="4" t="s">
        <v>3</v>
      </c>
      <c r="E43" s="4"/>
      <c r="F43" s="4" t="s">
        <v>92</v>
      </c>
      <c r="G43" s="4" t="s">
        <v>93</v>
      </c>
      <c r="H43" s="4" t="s">
        <v>7</v>
      </c>
      <c r="I43" s="4" t="s">
        <v>7</v>
      </c>
      <c r="J43" s="30">
        <v>0</v>
      </c>
      <c r="K43" s="30">
        <v>0</v>
      </c>
      <c r="L43" s="21">
        <v>28</v>
      </c>
      <c r="M43" s="28">
        <v>0</v>
      </c>
      <c r="N43" s="30">
        <v>0</v>
      </c>
      <c r="O43" s="9">
        <v>27</v>
      </c>
      <c r="P43" s="79">
        <f>(J43+M43)</f>
        <v>0</v>
      </c>
      <c r="Q43" s="79">
        <f>(K43+N43)</f>
        <v>0</v>
      </c>
      <c r="R43" s="79">
        <f>(L43+O43)</f>
        <v>55</v>
      </c>
      <c r="S43" s="8">
        <v>33</v>
      </c>
      <c r="T43" s="9">
        <v>33</v>
      </c>
      <c r="U43" s="29">
        <v>30</v>
      </c>
      <c r="V43" s="21">
        <v>16</v>
      </c>
      <c r="W43" s="8">
        <f>(S43+U43)</f>
        <v>63</v>
      </c>
      <c r="X43" s="9">
        <f>(T43+V43)</f>
        <v>49</v>
      </c>
    </row>
    <row r="44" spans="1:24" x14ac:dyDescent="0.15">
      <c r="A44" s="8">
        <v>1175</v>
      </c>
      <c r="B44" s="4" t="s">
        <v>23</v>
      </c>
      <c r="C44" s="4" t="s">
        <v>503</v>
      </c>
      <c r="D44" s="4" t="s">
        <v>3</v>
      </c>
      <c r="E44" s="4"/>
      <c r="F44" s="4" t="s">
        <v>504</v>
      </c>
      <c r="G44" s="4" t="s">
        <v>505</v>
      </c>
      <c r="H44" s="4" t="s">
        <v>6</v>
      </c>
      <c r="I44" s="4" t="s">
        <v>7</v>
      </c>
      <c r="J44" s="4">
        <v>48</v>
      </c>
      <c r="K44" s="4">
        <v>1</v>
      </c>
      <c r="L44" s="21">
        <v>23</v>
      </c>
      <c r="M44" s="8">
        <v>42</v>
      </c>
      <c r="N44" s="4">
        <v>1</v>
      </c>
      <c r="O44" s="9">
        <v>25</v>
      </c>
      <c r="P44" s="79">
        <f>(J44+M44)</f>
        <v>90</v>
      </c>
      <c r="Q44" s="79">
        <f>(K44+N44)</f>
        <v>2</v>
      </c>
      <c r="R44" s="79">
        <f>(L44+O44)</f>
        <v>48</v>
      </c>
      <c r="S44" s="8">
        <v>38</v>
      </c>
      <c r="T44" s="9">
        <v>21</v>
      </c>
      <c r="U44" s="25">
        <v>28</v>
      </c>
      <c r="V44" s="21">
        <v>22</v>
      </c>
      <c r="W44" s="8">
        <f>(S44+U44)</f>
        <v>66</v>
      </c>
      <c r="X44" s="9">
        <f>(T44+V44)</f>
        <v>43</v>
      </c>
    </row>
    <row r="45" spans="1:24" x14ac:dyDescent="0.15">
      <c r="A45" s="8">
        <v>1047</v>
      </c>
      <c r="B45" s="4" t="s">
        <v>23</v>
      </c>
      <c r="C45" s="4" t="s">
        <v>349</v>
      </c>
      <c r="D45" s="4" t="s">
        <v>3</v>
      </c>
      <c r="E45" s="4"/>
      <c r="F45" s="4" t="s">
        <v>350</v>
      </c>
      <c r="G45" s="4" t="s">
        <v>351</v>
      </c>
      <c r="H45" s="4" t="s">
        <v>6</v>
      </c>
      <c r="I45" s="4" t="s">
        <v>7</v>
      </c>
      <c r="J45" s="4">
        <v>48</v>
      </c>
      <c r="K45" s="4">
        <v>0</v>
      </c>
      <c r="L45" s="21">
        <v>46</v>
      </c>
      <c r="M45" s="8">
        <v>64</v>
      </c>
      <c r="N45" s="4">
        <v>0</v>
      </c>
      <c r="O45" s="9">
        <v>57</v>
      </c>
      <c r="P45" s="79">
        <f>(J45+M45)</f>
        <v>112</v>
      </c>
      <c r="Q45" s="79">
        <f>(K45+N45)</f>
        <v>0</v>
      </c>
      <c r="R45" s="79">
        <f>(L45+O45)</f>
        <v>103</v>
      </c>
      <c r="S45" s="8">
        <v>42</v>
      </c>
      <c r="T45" s="9">
        <v>39</v>
      </c>
      <c r="U45" s="25">
        <v>52</v>
      </c>
      <c r="V45" s="21">
        <v>47</v>
      </c>
      <c r="W45" s="8">
        <f>(S45+U45)</f>
        <v>94</v>
      </c>
      <c r="X45" s="9">
        <f>(T45+V45)</f>
        <v>86</v>
      </c>
    </row>
    <row r="46" spans="1:24" x14ac:dyDescent="0.15">
      <c r="A46" s="8">
        <v>962</v>
      </c>
      <c r="B46" s="4" t="s">
        <v>23</v>
      </c>
      <c r="C46" s="4" t="s">
        <v>200</v>
      </c>
      <c r="D46" s="4" t="s">
        <v>3</v>
      </c>
      <c r="E46" s="4"/>
      <c r="F46" s="4" t="s">
        <v>201</v>
      </c>
      <c r="G46" s="4" t="s">
        <v>202</v>
      </c>
      <c r="H46" s="4" t="s">
        <v>6</v>
      </c>
      <c r="I46" s="4" t="s">
        <v>7</v>
      </c>
      <c r="J46" s="4">
        <v>101</v>
      </c>
      <c r="K46" s="4">
        <v>1</v>
      </c>
      <c r="L46" s="21">
        <v>92</v>
      </c>
      <c r="M46" s="8">
        <v>95</v>
      </c>
      <c r="N46" s="4">
        <v>3</v>
      </c>
      <c r="O46" s="9">
        <v>83</v>
      </c>
      <c r="P46" s="79">
        <f>(J46+M46)</f>
        <v>196</v>
      </c>
      <c r="Q46" s="79">
        <f>(K46+N46)</f>
        <v>4</v>
      </c>
      <c r="R46" s="79">
        <f>(L46+O46)</f>
        <v>175</v>
      </c>
      <c r="S46" s="8">
        <v>101</v>
      </c>
      <c r="T46" s="9">
        <v>98</v>
      </c>
      <c r="U46" s="25">
        <v>98</v>
      </c>
      <c r="V46" s="21">
        <v>95</v>
      </c>
      <c r="W46" s="8">
        <f>(S46+U46)</f>
        <v>199</v>
      </c>
      <c r="X46" s="9">
        <f>(T46+V46)</f>
        <v>193</v>
      </c>
    </row>
    <row r="47" spans="1:24" x14ac:dyDescent="0.15">
      <c r="A47" s="8">
        <v>1177</v>
      </c>
      <c r="B47" s="4" t="s">
        <v>23</v>
      </c>
      <c r="C47" s="4" t="s">
        <v>509</v>
      </c>
      <c r="D47" s="4" t="s">
        <v>9</v>
      </c>
      <c r="E47" s="4"/>
      <c r="F47" s="4" t="s">
        <v>510</v>
      </c>
      <c r="G47" s="4" t="s">
        <v>511</v>
      </c>
      <c r="H47" s="4" t="s">
        <v>11</v>
      </c>
      <c r="I47" s="4" t="s">
        <v>7</v>
      </c>
      <c r="J47" s="4">
        <v>56</v>
      </c>
      <c r="K47" s="4">
        <v>3</v>
      </c>
      <c r="L47" s="21">
        <v>48</v>
      </c>
      <c r="M47" s="8">
        <v>55</v>
      </c>
      <c r="N47" s="4">
        <v>2</v>
      </c>
      <c r="O47" s="9">
        <v>50</v>
      </c>
      <c r="P47" s="79">
        <f>(J47+M47)</f>
        <v>111</v>
      </c>
      <c r="Q47" s="79">
        <f>(K47+N47)</f>
        <v>5</v>
      </c>
      <c r="R47" s="79">
        <f>(L47+O47)</f>
        <v>98</v>
      </c>
      <c r="S47" s="8">
        <v>40</v>
      </c>
      <c r="T47" s="9">
        <v>40</v>
      </c>
      <c r="U47" s="25">
        <v>55</v>
      </c>
      <c r="V47" s="21">
        <v>55</v>
      </c>
      <c r="W47" s="8">
        <f>(S47+U47)</f>
        <v>95</v>
      </c>
      <c r="X47" s="9">
        <f>(T47+V47)</f>
        <v>95</v>
      </c>
    </row>
    <row r="48" spans="1:24" x14ac:dyDescent="0.15">
      <c r="A48" s="8">
        <v>1210</v>
      </c>
      <c r="B48" s="4" t="s">
        <v>23</v>
      </c>
      <c r="C48" s="4" t="s">
        <v>541</v>
      </c>
      <c r="D48" s="4" t="s">
        <v>9</v>
      </c>
      <c r="E48" s="4"/>
      <c r="F48" s="4" t="s">
        <v>542</v>
      </c>
      <c r="G48" s="4" t="s">
        <v>543</v>
      </c>
      <c r="H48" s="4" t="s">
        <v>11</v>
      </c>
      <c r="I48" s="4" t="s">
        <v>7</v>
      </c>
      <c r="J48" s="4">
        <v>74</v>
      </c>
      <c r="K48" s="4">
        <v>2</v>
      </c>
      <c r="L48" s="21">
        <v>35</v>
      </c>
      <c r="M48" s="8">
        <v>40</v>
      </c>
      <c r="N48" s="4">
        <v>3</v>
      </c>
      <c r="O48" s="9">
        <v>13</v>
      </c>
      <c r="P48" s="79">
        <f>(J48+M48)</f>
        <v>114</v>
      </c>
      <c r="Q48" s="79">
        <f>(K48+N48)</f>
        <v>5</v>
      </c>
      <c r="R48" s="79">
        <f>(L48+O48)</f>
        <v>48</v>
      </c>
      <c r="S48" s="8">
        <v>83</v>
      </c>
      <c r="T48" s="9">
        <v>75</v>
      </c>
      <c r="U48" s="25">
        <v>38</v>
      </c>
      <c r="V48" s="21">
        <v>32</v>
      </c>
      <c r="W48" s="8">
        <f>(S48+U48)</f>
        <v>121</v>
      </c>
      <c r="X48" s="9">
        <f>(T48+V48)</f>
        <v>107</v>
      </c>
    </row>
    <row r="49" spans="1:24" x14ac:dyDescent="0.15">
      <c r="A49" s="8">
        <v>1053</v>
      </c>
      <c r="B49" s="4" t="s">
        <v>23</v>
      </c>
      <c r="C49" s="4" t="s">
        <v>363</v>
      </c>
      <c r="D49" s="4" t="s">
        <v>9</v>
      </c>
      <c r="E49" s="4"/>
      <c r="F49" s="4" t="s">
        <v>364</v>
      </c>
      <c r="G49" s="4" t="s">
        <v>365</v>
      </c>
      <c r="H49" s="4" t="s">
        <v>11</v>
      </c>
      <c r="I49" s="4" t="s">
        <v>7</v>
      </c>
      <c r="J49" s="4">
        <v>45</v>
      </c>
      <c r="K49" s="4">
        <v>0</v>
      </c>
      <c r="L49" s="21">
        <v>41</v>
      </c>
      <c r="M49" s="8">
        <v>40</v>
      </c>
      <c r="N49" s="4">
        <v>0</v>
      </c>
      <c r="O49" s="27">
        <v>1</v>
      </c>
      <c r="P49" s="80">
        <f>(J49+M49)</f>
        <v>85</v>
      </c>
      <c r="Q49" s="80">
        <f>(K49+N49)</f>
        <v>0</v>
      </c>
      <c r="R49" s="80">
        <f>(L49+O49)</f>
        <v>42</v>
      </c>
      <c r="S49" s="8">
        <v>34</v>
      </c>
      <c r="T49" s="9">
        <v>30</v>
      </c>
      <c r="U49" s="25">
        <v>29</v>
      </c>
      <c r="V49" s="31">
        <v>2</v>
      </c>
      <c r="W49" s="8">
        <f>(S49+U49)</f>
        <v>63</v>
      </c>
      <c r="X49" s="9">
        <f>(T49+V49)</f>
        <v>32</v>
      </c>
    </row>
    <row r="50" spans="1:24" x14ac:dyDescent="0.15">
      <c r="A50" s="8">
        <v>1332</v>
      </c>
      <c r="B50" s="4" t="s">
        <v>23</v>
      </c>
      <c r="C50" s="4" t="s">
        <v>713</v>
      </c>
      <c r="D50" s="4" t="s">
        <v>9</v>
      </c>
      <c r="E50" s="4"/>
      <c r="F50" s="4" t="s">
        <v>714</v>
      </c>
      <c r="G50" s="4" t="s">
        <v>715</v>
      </c>
      <c r="H50" s="4" t="s">
        <v>11</v>
      </c>
      <c r="I50" s="4" t="s">
        <v>7</v>
      </c>
      <c r="J50" s="4">
        <v>107</v>
      </c>
      <c r="K50" s="4">
        <v>0</v>
      </c>
      <c r="L50" s="21">
        <v>103</v>
      </c>
      <c r="M50" s="8">
        <v>93</v>
      </c>
      <c r="N50" s="4">
        <v>0</v>
      </c>
      <c r="O50" s="9">
        <v>87</v>
      </c>
      <c r="P50" s="79">
        <f>(J50+M50)</f>
        <v>200</v>
      </c>
      <c r="Q50" s="79">
        <f>(K50+N50)</f>
        <v>0</v>
      </c>
      <c r="R50" s="79">
        <f>(L50+O50)</f>
        <v>190</v>
      </c>
      <c r="S50" s="8">
        <v>100</v>
      </c>
      <c r="T50" s="9">
        <v>100</v>
      </c>
      <c r="U50" s="25">
        <v>60</v>
      </c>
      <c r="V50" s="21">
        <v>50</v>
      </c>
      <c r="W50" s="8">
        <f>(S50+U50)</f>
        <v>160</v>
      </c>
      <c r="X50" s="9">
        <f>(T50+V50)</f>
        <v>150</v>
      </c>
    </row>
    <row r="51" spans="1:24" x14ac:dyDescent="0.15">
      <c r="A51" s="8">
        <v>971</v>
      </c>
      <c r="B51" s="4" t="s">
        <v>23</v>
      </c>
      <c r="C51" s="4" t="s">
        <v>223</v>
      </c>
      <c r="D51" s="4" t="s">
        <v>9</v>
      </c>
      <c r="E51" s="4"/>
      <c r="F51" s="4" t="s">
        <v>224</v>
      </c>
      <c r="G51" s="4" t="s">
        <v>225</v>
      </c>
      <c r="H51" s="4" t="s">
        <v>11</v>
      </c>
      <c r="I51" s="4" t="s">
        <v>7</v>
      </c>
      <c r="J51" s="4">
        <v>60</v>
      </c>
      <c r="K51" s="4">
        <v>2</v>
      </c>
      <c r="L51" s="21">
        <v>56</v>
      </c>
      <c r="M51" s="8">
        <v>51</v>
      </c>
      <c r="N51" s="4">
        <v>3</v>
      </c>
      <c r="O51" s="9">
        <v>44</v>
      </c>
      <c r="P51" s="79">
        <f>(J51+M51)</f>
        <v>111</v>
      </c>
      <c r="Q51" s="79">
        <f>(K51+N51)</f>
        <v>5</v>
      </c>
      <c r="R51" s="79">
        <f>(L51+O51)</f>
        <v>100</v>
      </c>
      <c r="S51" s="8">
        <v>60</v>
      </c>
      <c r="T51" s="9">
        <v>58</v>
      </c>
      <c r="U51" s="25">
        <v>45</v>
      </c>
      <c r="V51" s="21">
        <v>41</v>
      </c>
      <c r="W51" s="8">
        <f>(S51+U51)</f>
        <v>105</v>
      </c>
      <c r="X51" s="9">
        <f>(T51+V51)</f>
        <v>99</v>
      </c>
    </row>
    <row r="52" spans="1:24" x14ac:dyDescent="0.15">
      <c r="A52" s="8">
        <v>1380</v>
      </c>
      <c r="B52" s="4" t="s">
        <v>23</v>
      </c>
      <c r="C52" s="4" t="s">
        <v>772</v>
      </c>
      <c r="D52" s="4" t="s">
        <v>9</v>
      </c>
      <c r="E52" s="4"/>
      <c r="F52" s="4" t="s">
        <v>773</v>
      </c>
      <c r="G52" s="4" t="s">
        <v>774</v>
      </c>
      <c r="H52" s="4" t="s">
        <v>11</v>
      </c>
      <c r="I52" s="4" t="s">
        <v>7</v>
      </c>
      <c r="J52" s="4">
        <v>97</v>
      </c>
      <c r="K52" s="4">
        <v>0</v>
      </c>
      <c r="L52" s="21">
        <v>96</v>
      </c>
      <c r="M52" s="8">
        <v>140</v>
      </c>
      <c r="N52" s="4">
        <v>139</v>
      </c>
      <c r="O52" s="9">
        <v>138</v>
      </c>
      <c r="P52" s="79">
        <f>(J52+M52)</f>
        <v>237</v>
      </c>
      <c r="Q52" s="79">
        <f>(K52+N52)</f>
        <v>139</v>
      </c>
      <c r="R52" s="79">
        <f>(L52+O52)</f>
        <v>234</v>
      </c>
      <c r="S52" s="8">
        <v>77</v>
      </c>
      <c r="T52" s="9">
        <v>77</v>
      </c>
      <c r="U52" s="25">
        <v>97</v>
      </c>
      <c r="V52" s="21">
        <v>96</v>
      </c>
      <c r="W52" s="8">
        <f>(S52+U52)</f>
        <v>174</v>
      </c>
      <c r="X52" s="9">
        <f>(T52+V52)</f>
        <v>173</v>
      </c>
    </row>
    <row r="53" spans="1:24" x14ac:dyDescent="0.15">
      <c r="A53" s="8">
        <v>843</v>
      </c>
      <c r="B53" s="4" t="s">
        <v>23</v>
      </c>
      <c r="C53" s="4" t="s">
        <v>24</v>
      </c>
      <c r="D53" s="4" t="s">
        <v>9</v>
      </c>
      <c r="E53" s="4"/>
      <c r="F53" s="4" t="s">
        <v>25</v>
      </c>
      <c r="G53" s="4" t="s">
        <v>26</v>
      </c>
      <c r="H53" s="4" t="s">
        <v>11</v>
      </c>
      <c r="I53" s="4" t="s">
        <v>7</v>
      </c>
      <c r="J53" s="4">
        <v>8</v>
      </c>
      <c r="K53" s="30">
        <v>0</v>
      </c>
      <c r="L53" s="31">
        <v>0</v>
      </c>
      <c r="M53" s="8">
        <v>22</v>
      </c>
      <c r="N53" s="30">
        <v>0</v>
      </c>
      <c r="O53" s="27">
        <v>0</v>
      </c>
      <c r="P53" s="80">
        <f>(J53+M53)</f>
        <v>30</v>
      </c>
      <c r="Q53" s="80">
        <f>(K53+N53)</f>
        <v>0</v>
      </c>
      <c r="R53" s="80">
        <f>(L53+O53)</f>
        <v>0</v>
      </c>
      <c r="S53" s="8">
        <v>13</v>
      </c>
      <c r="T53" s="9">
        <v>13</v>
      </c>
      <c r="U53" s="25">
        <v>15</v>
      </c>
      <c r="V53" s="21">
        <v>15</v>
      </c>
      <c r="W53" s="8">
        <f>(S53+U53)</f>
        <v>28</v>
      </c>
      <c r="X53" s="9">
        <f>(T53+V53)</f>
        <v>28</v>
      </c>
    </row>
    <row r="54" spans="1:24" x14ac:dyDescent="0.15">
      <c r="A54" s="8">
        <v>1374</v>
      </c>
      <c r="B54" s="4" t="s">
        <v>23</v>
      </c>
      <c r="C54" s="4" t="s">
        <v>707</v>
      </c>
      <c r="D54" s="4" t="s">
        <v>9</v>
      </c>
      <c r="E54" s="4"/>
      <c r="F54" s="4" t="s">
        <v>765</v>
      </c>
      <c r="G54" s="4" t="s">
        <v>766</v>
      </c>
      <c r="H54" s="4" t="s">
        <v>11</v>
      </c>
      <c r="I54" s="4" t="s">
        <v>7</v>
      </c>
      <c r="J54" s="4">
        <v>68</v>
      </c>
      <c r="K54" s="4">
        <v>0</v>
      </c>
      <c r="L54" s="21">
        <v>56</v>
      </c>
      <c r="M54" s="8">
        <v>58</v>
      </c>
      <c r="N54" s="4">
        <v>0</v>
      </c>
      <c r="O54" s="9">
        <v>47</v>
      </c>
      <c r="P54" s="79">
        <f>(J54+M54)</f>
        <v>126</v>
      </c>
      <c r="Q54" s="79">
        <f>(K54+N54)</f>
        <v>0</v>
      </c>
      <c r="R54" s="79">
        <f>(L54+O54)</f>
        <v>103</v>
      </c>
      <c r="S54" s="8">
        <v>64</v>
      </c>
      <c r="T54" s="9">
        <v>55</v>
      </c>
      <c r="U54" s="25">
        <v>58</v>
      </c>
      <c r="V54" s="21">
        <v>50</v>
      </c>
      <c r="W54" s="8">
        <f>(S54+U54)</f>
        <v>122</v>
      </c>
      <c r="X54" s="9">
        <f>(T54+V54)</f>
        <v>105</v>
      </c>
    </row>
    <row r="55" spans="1:24" x14ac:dyDescent="0.15">
      <c r="A55" s="8">
        <v>1387</v>
      </c>
      <c r="B55" s="4" t="s">
        <v>23</v>
      </c>
      <c r="C55" s="4" t="s">
        <v>786</v>
      </c>
      <c r="D55" s="4" t="s">
        <v>9</v>
      </c>
      <c r="E55" s="4"/>
      <c r="F55" s="4" t="s">
        <v>787</v>
      </c>
      <c r="G55" s="4" t="s">
        <v>788</v>
      </c>
      <c r="H55" s="4" t="s">
        <v>11</v>
      </c>
      <c r="I55" s="4" t="s">
        <v>7</v>
      </c>
      <c r="J55" s="4">
        <v>97</v>
      </c>
      <c r="K55" s="4">
        <v>3</v>
      </c>
      <c r="L55" s="21">
        <v>79</v>
      </c>
      <c r="M55" s="8">
        <v>87</v>
      </c>
      <c r="N55" s="4">
        <v>5</v>
      </c>
      <c r="O55" s="9">
        <v>66</v>
      </c>
      <c r="P55" s="79">
        <f>(J55+M55)</f>
        <v>184</v>
      </c>
      <c r="Q55" s="79">
        <f>(K55+N55)</f>
        <v>8</v>
      </c>
      <c r="R55" s="79">
        <f>(L55+O55)</f>
        <v>145</v>
      </c>
      <c r="S55" s="8">
        <v>61</v>
      </c>
      <c r="T55" s="9">
        <v>59</v>
      </c>
      <c r="U55" s="25">
        <v>63</v>
      </c>
      <c r="V55" s="21">
        <v>57</v>
      </c>
      <c r="W55" s="8">
        <f>(S55+U55)</f>
        <v>124</v>
      </c>
      <c r="X55" s="9">
        <f>(T55+V55)</f>
        <v>116</v>
      </c>
    </row>
    <row r="56" spans="1:24" x14ac:dyDescent="0.15">
      <c r="A56" s="8">
        <v>1080</v>
      </c>
      <c r="B56" s="4" t="s">
        <v>23</v>
      </c>
      <c r="C56" s="4" t="s">
        <v>389</v>
      </c>
      <c r="D56" s="4" t="s">
        <v>3</v>
      </c>
      <c r="E56" s="4"/>
      <c r="F56" s="4" t="s">
        <v>390</v>
      </c>
      <c r="G56" s="4" t="s">
        <v>391</v>
      </c>
      <c r="H56" s="4" t="s">
        <v>6</v>
      </c>
      <c r="I56" s="4" t="s">
        <v>7</v>
      </c>
      <c r="J56" s="4">
        <v>35</v>
      </c>
      <c r="K56" s="4">
        <v>0</v>
      </c>
      <c r="L56" s="21">
        <v>30</v>
      </c>
      <c r="M56" s="8">
        <v>31</v>
      </c>
      <c r="N56" s="4">
        <v>0</v>
      </c>
      <c r="O56" s="9">
        <v>30</v>
      </c>
      <c r="P56" s="79">
        <f>(J56+M56)</f>
        <v>66</v>
      </c>
      <c r="Q56" s="79">
        <f>(K56+N56)</f>
        <v>0</v>
      </c>
      <c r="R56" s="79">
        <f>(L56+O56)</f>
        <v>60</v>
      </c>
      <c r="S56" s="8">
        <v>30</v>
      </c>
      <c r="T56" s="9">
        <v>30</v>
      </c>
      <c r="U56" s="25">
        <v>30</v>
      </c>
      <c r="V56" s="21">
        <v>30</v>
      </c>
      <c r="W56" s="8">
        <f>(S56+U56)</f>
        <v>60</v>
      </c>
      <c r="X56" s="9">
        <f>(T56+V56)</f>
        <v>60</v>
      </c>
    </row>
    <row r="57" spans="1:24" x14ac:dyDescent="0.15">
      <c r="A57" s="8">
        <v>1017</v>
      </c>
      <c r="B57" s="4" t="s">
        <v>23</v>
      </c>
      <c r="C57" s="4" t="s">
        <v>297</v>
      </c>
      <c r="D57" s="4" t="s">
        <v>3</v>
      </c>
      <c r="E57" s="4"/>
      <c r="F57" s="4" t="s">
        <v>298</v>
      </c>
      <c r="G57" s="4" t="s">
        <v>299</v>
      </c>
      <c r="H57" s="4" t="s">
        <v>6</v>
      </c>
      <c r="I57" s="4" t="s">
        <v>7</v>
      </c>
      <c r="J57" s="4">
        <v>105</v>
      </c>
      <c r="K57" s="4">
        <v>4</v>
      </c>
      <c r="L57" s="21">
        <v>86</v>
      </c>
      <c r="M57" s="8">
        <v>89</v>
      </c>
      <c r="N57" s="4">
        <v>4</v>
      </c>
      <c r="O57" s="27">
        <v>13</v>
      </c>
      <c r="P57" s="80">
        <f>(J57+M57)</f>
        <v>194</v>
      </c>
      <c r="Q57" s="80">
        <f>(K57+N57)</f>
        <v>8</v>
      </c>
      <c r="R57" s="80">
        <f>(L57+O57)</f>
        <v>99</v>
      </c>
      <c r="S57" s="8">
        <v>95</v>
      </c>
      <c r="T57" s="9">
        <v>85</v>
      </c>
      <c r="U57" s="25">
        <v>85</v>
      </c>
      <c r="V57" s="31">
        <v>13</v>
      </c>
      <c r="W57" s="8">
        <f>(S57+U57)</f>
        <v>180</v>
      </c>
      <c r="X57" s="9">
        <f>(T57+V57)</f>
        <v>98</v>
      </c>
    </row>
    <row r="58" spans="1:24" x14ac:dyDescent="0.15">
      <c r="A58" s="8">
        <v>1330</v>
      </c>
      <c r="B58" s="4" t="s">
        <v>23</v>
      </c>
      <c r="C58" s="4" t="s">
        <v>707</v>
      </c>
      <c r="D58" s="4" t="s">
        <v>3</v>
      </c>
      <c r="E58" s="4"/>
      <c r="F58" s="4" t="s">
        <v>708</v>
      </c>
      <c r="G58" s="4" t="s">
        <v>709</v>
      </c>
      <c r="H58" s="4" t="s">
        <v>7</v>
      </c>
      <c r="I58" s="4" t="s">
        <v>7</v>
      </c>
      <c r="J58" s="4">
        <v>95</v>
      </c>
      <c r="K58" s="4">
        <v>0</v>
      </c>
      <c r="L58" s="21">
        <v>64</v>
      </c>
      <c r="M58" s="8">
        <v>89</v>
      </c>
      <c r="N58" s="4">
        <v>2</v>
      </c>
      <c r="O58" s="9">
        <v>53</v>
      </c>
      <c r="P58" s="79">
        <f>(J58+M58)</f>
        <v>184</v>
      </c>
      <c r="Q58" s="79">
        <f>(K58+N58)</f>
        <v>2</v>
      </c>
      <c r="R58" s="79">
        <f>(L58+O58)</f>
        <v>117</v>
      </c>
      <c r="S58" s="8">
        <v>101</v>
      </c>
      <c r="T58" s="9">
        <v>74</v>
      </c>
      <c r="U58" s="25">
        <v>97</v>
      </c>
      <c r="V58" s="21">
        <v>57</v>
      </c>
      <c r="W58" s="8">
        <f>(S58+U58)</f>
        <v>198</v>
      </c>
      <c r="X58" s="9">
        <f>(T58+V58)</f>
        <v>131</v>
      </c>
    </row>
    <row r="59" spans="1:24" x14ac:dyDescent="0.15">
      <c r="A59" s="8">
        <v>1055</v>
      </c>
      <c r="B59" s="4" t="s">
        <v>23</v>
      </c>
      <c r="C59" s="4" t="s">
        <v>366</v>
      </c>
      <c r="D59" s="4" t="s">
        <v>3</v>
      </c>
      <c r="E59" s="4"/>
      <c r="F59" s="4" t="s">
        <v>70</v>
      </c>
      <c r="G59" s="4" t="s">
        <v>71</v>
      </c>
      <c r="H59" s="4" t="s">
        <v>6</v>
      </c>
      <c r="I59" s="4" t="s">
        <v>7</v>
      </c>
      <c r="J59" s="4">
        <v>58</v>
      </c>
      <c r="K59" s="4">
        <v>7</v>
      </c>
      <c r="L59" s="21">
        <v>39</v>
      </c>
      <c r="M59" s="8">
        <v>57</v>
      </c>
      <c r="N59" s="4">
        <v>3</v>
      </c>
      <c r="O59" s="9">
        <v>36</v>
      </c>
      <c r="P59" s="79">
        <f>(J59+M59)</f>
        <v>115</v>
      </c>
      <c r="Q59" s="79">
        <f>(K59+N59)</f>
        <v>10</v>
      </c>
      <c r="R59" s="79">
        <f>(L59+O59)</f>
        <v>75</v>
      </c>
      <c r="S59" s="8">
        <v>28</v>
      </c>
      <c r="T59" s="9">
        <v>17</v>
      </c>
      <c r="U59" s="25">
        <v>64</v>
      </c>
      <c r="V59" s="21">
        <v>44</v>
      </c>
      <c r="W59" s="8">
        <f>(S59+U59)</f>
        <v>92</v>
      </c>
      <c r="X59" s="9">
        <f>(T59+V59)</f>
        <v>61</v>
      </c>
    </row>
    <row r="60" spans="1:24" x14ac:dyDescent="0.15">
      <c r="A60" s="8">
        <v>1039</v>
      </c>
      <c r="B60" s="4" t="s">
        <v>23</v>
      </c>
      <c r="C60" s="4" t="s">
        <v>334</v>
      </c>
      <c r="D60" s="4" t="s">
        <v>3</v>
      </c>
      <c r="E60" s="4"/>
      <c r="F60" s="4" t="s">
        <v>335</v>
      </c>
      <c r="G60" s="4" t="s">
        <v>336</v>
      </c>
      <c r="H60" s="4" t="s">
        <v>6</v>
      </c>
      <c r="I60" s="4" t="s">
        <v>7</v>
      </c>
      <c r="J60" s="4">
        <v>81</v>
      </c>
      <c r="K60" s="4">
        <v>2</v>
      </c>
      <c r="L60" s="21">
        <v>72</v>
      </c>
      <c r="M60" s="8">
        <v>76</v>
      </c>
      <c r="N60" s="4">
        <v>1</v>
      </c>
      <c r="O60" s="9">
        <v>70</v>
      </c>
      <c r="P60" s="79">
        <f>(J60+M60)</f>
        <v>157</v>
      </c>
      <c r="Q60" s="79">
        <f>(K60+N60)</f>
        <v>3</v>
      </c>
      <c r="R60" s="79">
        <f>(L60+O60)</f>
        <v>142</v>
      </c>
      <c r="S60" s="8">
        <v>80</v>
      </c>
      <c r="T60" s="9">
        <v>76</v>
      </c>
      <c r="U60" s="25">
        <v>76</v>
      </c>
      <c r="V60" s="21">
        <v>74</v>
      </c>
      <c r="W60" s="8">
        <f>(S60+U60)</f>
        <v>156</v>
      </c>
      <c r="X60" s="9">
        <f>(T60+V60)</f>
        <v>150</v>
      </c>
    </row>
    <row r="61" spans="1:24" x14ac:dyDescent="0.15">
      <c r="A61" s="8">
        <v>1181</v>
      </c>
      <c r="B61" s="4" t="s">
        <v>23</v>
      </c>
      <c r="C61" s="4" t="s">
        <v>515</v>
      </c>
      <c r="D61" s="4" t="s">
        <v>3</v>
      </c>
      <c r="E61" s="4"/>
      <c r="F61" s="4" t="s">
        <v>516</v>
      </c>
      <c r="G61" s="4" t="s">
        <v>517</v>
      </c>
      <c r="H61" s="4" t="s">
        <v>6</v>
      </c>
      <c r="I61" s="4" t="s">
        <v>7</v>
      </c>
      <c r="J61" s="4">
        <v>50</v>
      </c>
      <c r="K61" s="4">
        <v>2</v>
      </c>
      <c r="L61" s="21">
        <v>39</v>
      </c>
      <c r="M61" s="8">
        <v>50</v>
      </c>
      <c r="N61" s="4">
        <v>2</v>
      </c>
      <c r="O61" s="9">
        <v>40</v>
      </c>
      <c r="P61" s="79">
        <f>(J61+M61)</f>
        <v>100</v>
      </c>
      <c r="Q61" s="79">
        <f>(K61+N61)</f>
        <v>4</v>
      </c>
      <c r="R61" s="79">
        <f>(L61+O61)</f>
        <v>79</v>
      </c>
      <c r="S61" s="8">
        <v>60</v>
      </c>
      <c r="T61" s="9">
        <v>39</v>
      </c>
      <c r="U61" s="25">
        <v>60</v>
      </c>
      <c r="V61" s="21">
        <v>40</v>
      </c>
      <c r="W61" s="8">
        <f>(S61+U61)</f>
        <v>120</v>
      </c>
      <c r="X61" s="9">
        <f>(T61+V61)</f>
        <v>79</v>
      </c>
    </row>
    <row r="62" spans="1:24" x14ac:dyDescent="0.15">
      <c r="A62" s="8">
        <v>931</v>
      </c>
      <c r="B62" s="4" t="s">
        <v>23</v>
      </c>
      <c r="C62" s="4" t="s">
        <v>150</v>
      </c>
      <c r="D62" s="4" t="s">
        <v>3</v>
      </c>
      <c r="E62" s="4"/>
      <c r="F62" s="4" t="s">
        <v>151</v>
      </c>
      <c r="G62" s="4" t="s">
        <v>152</v>
      </c>
      <c r="H62" s="4" t="s">
        <v>6</v>
      </c>
      <c r="I62" s="4" t="s">
        <v>7</v>
      </c>
      <c r="J62" s="4">
        <v>110</v>
      </c>
      <c r="K62" s="4">
        <v>0</v>
      </c>
      <c r="L62" s="21">
        <v>42</v>
      </c>
      <c r="M62" s="8">
        <v>90</v>
      </c>
      <c r="N62" s="4">
        <v>0</v>
      </c>
      <c r="O62" s="9">
        <v>34</v>
      </c>
      <c r="P62" s="79">
        <f>(J62+M62)</f>
        <v>200</v>
      </c>
      <c r="Q62" s="79">
        <f>(K62+N62)</f>
        <v>0</v>
      </c>
      <c r="R62" s="79">
        <f>(L62+O62)</f>
        <v>76</v>
      </c>
      <c r="S62" s="8">
        <v>94</v>
      </c>
      <c r="T62" s="9">
        <v>60</v>
      </c>
      <c r="U62" s="25">
        <v>93</v>
      </c>
      <c r="V62" s="21">
        <v>68</v>
      </c>
      <c r="W62" s="8">
        <f>(S62+U62)</f>
        <v>187</v>
      </c>
      <c r="X62" s="9">
        <f>(T62+V62)</f>
        <v>128</v>
      </c>
    </row>
    <row r="63" spans="1:24" x14ac:dyDescent="0.15">
      <c r="A63" s="8">
        <v>1052</v>
      </c>
      <c r="B63" s="4" t="s">
        <v>23</v>
      </c>
      <c r="C63" s="4" t="s">
        <v>360</v>
      </c>
      <c r="D63" s="4" t="s">
        <v>3</v>
      </c>
      <c r="E63" s="4"/>
      <c r="F63" s="4" t="s">
        <v>361</v>
      </c>
      <c r="G63" s="4" t="s">
        <v>362</v>
      </c>
      <c r="H63" s="4" t="s">
        <v>6</v>
      </c>
      <c r="I63" s="4" t="s">
        <v>7</v>
      </c>
      <c r="J63" s="4">
        <v>113</v>
      </c>
      <c r="K63" s="4">
        <v>2</v>
      </c>
      <c r="L63" s="21">
        <v>102</v>
      </c>
      <c r="M63" s="8">
        <v>119</v>
      </c>
      <c r="N63" s="4">
        <v>7</v>
      </c>
      <c r="O63" s="9">
        <v>107</v>
      </c>
      <c r="P63" s="79">
        <f>(J63+M63)</f>
        <v>232</v>
      </c>
      <c r="Q63" s="79">
        <f>(K63+N63)</f>
        <v>9</v>
      </c>
      <c r="R63" s="79">
        <f>(L63+O63)</f>
        <v>209</v>
      </c>
      <c r="S63" s="8">
        <v>142</v>
      </c>
      <c r="T63" s="9">
        <v>112</v>
      </c>
      <c r="U63" s="25">
        <v>158</v>
      </c>
      <c r="V63" s="21">
        <v>120</v>
      </c>
      <c r="W63" s="8">
        <f>(S63+U63)</f>
        <v>300</v>
      </c>
      <c r="X63" s="9">
        <f>(T63+V63)</f>
        <v>232</v>
      </c>
    </row>
    <row r="64" spans="1:24" x14ac:dyDescent="0.15">
      <c r="A64" s="8">
        <v>1006</v>
      </c>
      <c r="B64" s="4" t="s">
        <v>23</v>
      </c>
      <c r="C64" s="4" t="s">
        <v>281</v>
      </c>
      <c r="D64" s="4" t="s">
        <v>3</v>
      </c>
      <c r="E64" s="4"/>
      <c r="F64" s="4" t="s">
        <v>282</v>
      </c>
      <c r="G64" s="4" t="s">
        <v>283</v>
      </c>
      <c r="H64" s="4" t="s">
        <v>6</v>
      </c>
      <c r="I64" s="4" t="s">
        <v>7</v>
      </c>
      <c r="J64" s="4">
        <v>73</v>
      </c>
      <c r="K64" s="4">
        <v>2</v>
      </c>
      <c r="L64" s="21">
        <v>60</v>
      </c>
      <c r="M64" s="8">
        <v>73</v>
      </c>
      <c r="N64" s="4">
        <v>3</v>
      </c>
      <c r="O64" s="9">
        <v>59</v>
      </c>
      <c r="P64" s="79">
        <f>(J64+M64)</f>
        <v>146</v>
      </c>
      <c r="Q64" s="79">
        <f>(K64+N64)</f>
        <v>5</v>
      </c>
      <c r="R64" s="79">
        <f>(L64+O64)</f>
        <v>119</v>
      </c>
      <c r="S64" s="8">
        <v>73</v>
      </c>
      <c r="T64" s="9">
        <v>45</v>
      </c>
      <c r="U64" s="25">
        <v>88</v>
      </c>
      <c r="V64" s="21">
        <v>55</v>
      </c>
      <c r="W64" s="8">
        <f>(S64+U64)</f>
        <v>161</v>
      </c>
      <c r="X64" s="9">
        <f>(T64+V64)</f>
        <v>100</v>
      </c>
    </row>
    <row r="65" spans="1:24" x14ac:dyDescent="0.15">
      <c r="A65" s="8">
        <v>1116</v>
      </c>
      <c r="B65" s="4" t="s">
        <v>23</v>
      </c>
      <c r="C65" s="4" t="s">
        <v>427</v>
      </c>
      <c r="D65" s="4" t="s">
        <v>3</v>
      </c>
      <c r="E65" s="4"/>
      <c r="F65" s="4" t="s">
        <v>428</v>
      </c>
      <c r="G65" s="4" t="s">
        <v>429</v>
      </c>
      <c r="H65" s="4" t="s">
        <v>6</v>
      </c>
      <c r="I65" s="4" t="s">
        <v>7</v>
      </c>
      <c r="J65" s="4">
        <v>82</v>
      </c>
      <c r="K65" s="4">
        <v>3</v>
      </c>
      <c r="L65" s="21">
        <v>55</v>
      </c>
      <c r="M65" s="8">
        <v>70</v>
      </c>
      <c r="N65" s="4">
        <v>3</v>
      </c>
      <c r="O65" s="9">
        <v>50</v>
      </c>
      <c r="P65" s="79">
        <f>(J65+M65)</f>
        <v>152</v>
      </c>
      <c r="Q65" s="79">
        <f>(K65+N65)</f>
        <v>6</v>
      </c>
      <c r="R65" s="79">
        <f>(L65+O65)</f>
        <v>105</v>
      </c>
      <c r="S65" s="8">
        <v>80</v>
      </c>
      <c r="T65" s="9">
        <v>55</v>
      </c>
      <c r="U65" s="25">
        <v>70</v>
      </c>
      <c r="V65" s="21">
        <v>50</v>
      </c>
      <c r="W65" s="8">
        <f>(S65+U65)</f>
        <v>150</v>
      </c>
      <c r="X65" s="9">
        <f>(T65+V65)</f>
        <v>105</v>
      </c>
    </row>
    <row r="66" spans="1:24" x14ac:dyDescent="0.15">
      <c r="A66" s="8">
        <v>1383</v>
      </c>
      <c r="B66" s="4" t="s">
        <v>23</v>
      </c>
      <c r="C66" s="4" t="s">
        <v>775</v>
      </c>
      <c r="D66" s="4" t="s">
        <v>3</v>
      </c>
      <c r="E66" s="4"/>
      <c r="F66" s="4" t="s">
        <v>776</v>
      </c>
      <c r="G66" s="4" t="s">
        <v>777</v>
      </c>
      <c r="H66" s="4" t="s">
        <v>6</v>
      </c>
      <c r="I66" s="4" t="s">
        <v>7</v>
      </c>
      <c r="J66" s="4">
        <v>67</v>
      </c>
      <c r="K66" s="4">
        <v>1</v>
      </c>
      <c r="L66" s="21">
        <v>54</v>
      </c>
      <c r="M66" s="8">
        <v>74</v>
      </c>
      <c r="N66" s="4">
        <v>1</v>
      </c>
      <c r="O66" s="9">
        <v>61</v>
      </c>
      <c r="P66" s="79">
        <f>(J66+M66)</f>
        <v>141</v>
      </c>
      <c r="Q66" s="79">
        <f>(K66+N66)</f>
        <v>2</v>
      </c>
      <c r="R66" s="79">
        <f>(L66+O66)</f>
        <v>115</v>
      </c>
      <c r="S66" s="8">
        <v>84</v>
      </c>
      <c r="T66" s="9">
        <v>54</v>
      </c>
      <c r="U66" s="25">
        <v>57</v>
      </c>
      <c r="V66" s="21">
        <v>57</v>
      </c>
      <c r="W66" s="8">
        <f>(S66+U66)</f>
        <v>141</v>
      </c>
      <c r="X66" s="9">
        <f>(T66+V66)</f>
        <v>111</v>
      </c>
    </row>
    <row r="67" spans="1:24" x14ac:dyDescent="0.15">
      <c r="A67" s="8">
        <v>1056</v>
      </c>
      <c r="B67" s="4" t="s">
        <v>23</v>
      </c>
      <c r="C67" s="4" t="s">
        <v>363</v>
      </c>
      <c r="D67" s="4" t="s">
        <v>3</v>
      </c>
      <c r="E67" s="4"/>
      <c r="F67" s="4" t="s">
        <v>367</v>
      </c>
      <c r="G67" s="4" t="s">
        <v>368</v>
      </c>
      <c r="H67" s="4" t="s">
        <v>6</v>
      </c>
      <c r="I67" s="4" t="s">
        <v>7</v>
      </c>
      <c r="J67" s="4">
        <v>10</v>
      </c>
      <c r="K67" s="4">
        <v>0</v>
      </c>
      <c r="L67" s="21">
        <v>5</v>
      </c>
      <c r="M67" s="8">
        <v>6</v>
      </c>
      <c r="N67" s="4">
        <v>2</v>
      </c>
      <c r="O67" s="9">
        <v>4</v>
      </c>
      <c r="P67" s="79">
        <f>(J67+M67)</f>
        <v>16</v>
      </c>
      <c r="Q67" s="79">
        <f>(K67+N67)</f>
        <v>2</v>
      </c>
      <c r="R67" s="79">
        <f>(L67+O67)</f>
        <v>9</v>
      </c>
      <c r="S67" s="8">
        <v>8</v>
      </c>
      <c r="T67" s="9">
        <v>11</v>
      </c>
      <c r="U67" s="25">
        <v>8</v>
      </c>
      <c r="V67" s="21">
        <v>5</v>
      </c>
      <c r="W67" s="8">
        <f>(S67+U67)</f>
        <v>16</v>
      </c>
      <c r="X67" s="9">
        <f>(T67+V67)</f>
        <v>16</v>
      </c>
    </row>
    <row r="68" spans="1:24" x14ac:dyDescent="0.15">
      <c r="A68" s="8">
        <v>1308</v>
      </c>
      <c r="B68" s="4" t="s">
        <v>23</v>
      </c>
      <c r="C68" s="4" t="s">
        <v>673</v>
      </c>
      <c r="D68" s="4" t="s">
        <v>3</v>
      </c>
      <c r="E68" s="4"/>
      <c r="F68" s="4" t="s">
        <v>674</v>
      </c>
      <c r="G68" s="4" t="s">
        <v>675</v>
      </c>
      <c r="H68" s="4" t="s">
        <v>6</v>
      </c>
      <c r="I68" s="4" t="s">
        <v>7</v>
      </c>
      <c r="J68" s="4">
        <v>36</v>
      </c>
      <c r="K68" s="4">
        <v>15</v>
      </c>
      <c r="L68" s="21">
        <v>26</v>
      </c>
      <c r="M68" s="8">
        <v>45</v>
      </c>
      <c r="N68" s="4">
        <v>15</v>
      </c>
      <c r="O68" s="9">
        <v>35</v>
      </c>
      <c r="P68" s="79">
        <f>(J68+M68)</f>
        <v>81</v>
      </c>
      <c r="Q68" s="79">
        <f>(K68+N68)</f>
        <v>30</v>
      </c>
      <c r="R68" s="79">
        <f>(L68+O68)</f>
        <v>61</v>
      </c>
      <c r="S68" s="8">
        <v>35</v>
      </c>
      <c r="T68" s="9">
        <v>26</v>
      </c>
      <c r="U68" s="25">
        <v>45</v>
      </c>
      <c r="V68" s="21">
        <v>35</v>
      </c>
      <c r="W68" s="8">
        <f>(S68+U68)</f>
        <v>80</v>
      </c>
      <c r="X68" s="9">
        <f>(T68+V68)</f>
        <v>61</v>
      </c>
    </row>
    <row r="69" spans="1:24" x14ac:dyDescent="0.15">
      <c r="A69" s="8">
        <v>1013</v>
      </c>
      <c r="B69" s="4" t="s">
        <v>23</v>
      </c>
      <c r="C69" s="4" t="s">
        <v>289</v>
      </c>
      <c r="D69" s="4" t="s">
        <v>3</v>
      </c>
      <c r="E69" s="4"/>
      <c r="F69" s="4" t="s">
        <v>290</v>
      </c>
      <c r="G69" s="4" t="s">
        <v>291</v>
      </c>
      <c r="H69" s="4" t="s">
        <v>6</v>
      </c>
      <c r="I69" s="4" t="s">
        <v>7</v>
      </c>
      <c r="J69" s="4">
        <v>103</v>
      </c>
      <c r="K69" s="4">
        <v>2</v>
      </c>
      <c r="L69" s="21">
        <v>93</v>
      </c>
      <c r="M69" s="8">
        <v>80</v>
      </c>
      <c r="N69" s="4">
        <v>1</v>
      </c>
      <c r="O69" s="9">
        <v>61</v>
      </c>
      <c r="P69" s="79">
        <f>(J69+M69)</f>
        <v>183</v>
      </c>
      <c r="Q69" s="79">
        <f>(K69+N69)</f>
        <v>3</v>
      </c>
      <c r="R69" s="79">
        <f>(L69+O69)</f>
        <v>154</v>
      </c>
      <c r="S69" s="8">
        <v>100</v>
      </c>
      <c r="T69" s="9">
        <v>93</v>
      </c>
      <c r="U69" s="25">
        <v>75</v>
      </c>
      <c r="V69" s="21">
        <v>61</v>
      </c>
      <c r="W69" s="8">
        <f>(S69+U69)</f>
        <v>175</v>
      </c>
      <c r="X69" s="9">
        <f>(T69+V69)</f>
        <v>154</v>
      </c>
    </row>
    <row r="70" spans="1:24" x14ac:dyDescent="0.15">
      <c r="A70" s="8">
        <v>956</v>
      </c>
      <c r="B70" s="4" t="s">
        <v>23</v>
      </c>
      <c r="C70" s="4" t="s">
        <v>190</v>
      </c>
      <c r="D70" s="4" t="s">
        <v>3</v>
      </c>
      <c r="E70" s="4"/>
      <c r="F70" s="4" t="s">
        <v>191</v>
      </c>
      <c r="G70" s="4" t="s">
        <v>192</v>
      </c>
      <c r="H70" s="4" t="s">
        <v>7</v>
      </c>
      <c r="I70" s="4" t="s">
        <v>7</v>
      </c>
      <c r="J70" s="4">
        <v>82</v>
      </c>
      <c r="K70" s="4">
        <v>1</v>
      </c>
      <c r="L70" s="21">
        <v>53</v>
      </c>
      <c r="M70" s="8">
        <v>93</v>
      </c>
      <c r="N70" s="4">
        <v>7</v>
      </c>
      <c r="O70" s="9">
        <v>61</v>
      </c>
      <c r="P70" s="79">
        <f>(J70+M70)</f>
        <v>175</v>
      </c>
      <c r="Q70" s="79">
        <f>(K70+N70)</f>
        <v>8</v>
      </c>
      <c r="R70" s="79">
        <f>(L70+O70)</f>
        <v>114</v>
      </c>
      <c r="S70" s="8">
        <v>78</v>
      </c>
      <c r="T70" s="9">
        <v>66</v>
      </c>
      <c r="U70" s="25">
        <v>68</v>
      </c>
      <c r="V70" s="21">
        <v>59</v>
      </c>
      <c r="W70" s="8">
        <f>(S70+U70)</f>
        <v>146</v>
      </c>
      <c r="X70" s="9">
        <f>(T70+V70)</f>
        <v>125</v>
      </c>
    </row>
    <row r="71" spans="1:24" x14ac:dyDescent="0.15">
      <c r="A71" s="8">
        <v>1358</v>
      </c>
      <c r="B71" s="4" t="s">
        <v>23</v>
      </c>
      <c r="C71" s="4" t="s">
        <v>752</v>
      </c>
      <c r="D71" s="4" t="s">
        <v>3</v>
      </c>
      <c r="E71" s="4"/>
      <c r="F71" s="4" t="s">
        <v>753</v>
      </c>
      <c r="G71" s="4" t="s">
        <v>754</v>
      </c>
      <c r="H71" s="4" t="s">
        <v>6</v>
      </c>
      <c r="I71" s="4" t="s">
        <v>7</v>
      </c>
      <c r="J71" s="4">
        <v>58</v>
      </c>
      <c r="K71" s="4">
        <v>19</v>
      </c>
      <c r="L71" s="21">
        <v>39</v>
      </c>
      <c r="M71" s="8">
        <v>69</v>
      </c>
      <c r="N71" s="4">
        <v>14</v>
      </c>
      <c r="O71" s="9">
        <v>55</v>
      </c>
      <c r="P71" s="79">
        <f>(J71+M71)</f>
        <v>127</v>
      </c>
      <c r="Q71" s="79">
        <f>(K71+N71)</f>
        <v>33</v>
      </c>
      <c r="R71" s="79">
        <f>(L71+O71)</f>
        <v>94</v>
      </c>
      <c r="S71" s="8">
        <v>73</v>
      </c>
      <c r="T71" s="9">
        <v>68</v>
      </c>
      <c r="U71" s="25">
        <v>66</v>
      </c>
      <c r="V71" s="21">
        <v>60</v>
      </c>
      <c r="W71" s="8">
        <f>(S71+U71)</f>
        <v>139</v>
      </c>
      <c r="X71" s="9">
        <f>(T71+V71)</f>
        <v>128</v>
      </c>
    </row>
    <row r="72" spans="1:24" x14ac:dyDescent="0.15">
      <c r="A72" s="8">
        <v>1350</v>
      </c>
      <c r="B72" s="4" t="s">
        <v>23</v>
      </c>
      <c r="C72" s="4" t="s">
        <v>208</v>
      </c>
      <c r="D72" s="4" t="s">
        <v>3</v>
      </c>
      <c r="E72" s="4"/>
      <c r="F72" s="4" t="s">
        <v>734</v>
      </c>
      <c r="G72" s="4" t="s">
        <v>735</v>
      </c>
      <c r="H72" s="4" t="s">
        <v>6</v>
      </c>
      <c r="I72" s="4" t="s">
        <v>7</v>
      </c>
      <c r="J72" s="4">
        <v>98</v>
      </c>
      <c r="K72" s="4">
        <v>0</v>
      </c>
      <c r="L72" s="21">
        <v>87</v>
      </c>
      <c r="M72" s="8">
        <v>93</v>
      </c>
      <c r="N72" s="4">
        <v>0</v>
      </c>
      <c r="O72" s="9">
        <v>87</v>
      </c>
      <c r="P72" s="79">
        <f>(J72+M72)</f>
        <v>191</v>
      </c>
      <c r="Q72" s="79">
        <f>(K72+N72)</f>
        <v>0</v>
      </c>
      <c r="R72" s="79">
        <f>(L72+O72)</f>
        <v>174</v>
      </c>
      <c r="S72" s="8">
        <v>76</v>
      </c>
      <c r="T72" s="9">
        <v>67</v>
      </c>
      <c r="U72" s="25">
        <v>62</v>
      </c>
      <c r="V72" s="21">
        <v>55</v>
      </c>
      <c r="W72" s="8">
        <f>(S72+U72)</f>
        <v>138</v>
      </c>
      <c r="X72" s="9">
        <f>(T72+V72)</f>
        <v>122</v>
      </c>
    </row>
    <row r="73" spans="1:24" x14ac:dyDescent="0.15">
      <c r="A73" s="8">
        <v>981</v>
      </c>
      <c r="B73" s="4" t="s">
        <v>23</v>
      </c>
      <c r="C73" s="4" t="s">
        <v>237</v>
      </c>
      <c r="D73" s="4" t="s">
        <v>3</v>
      </c>
      <c r="E73" s="4"/>
      <c r="F73" s="4" t="s">
        <v>238</v>
      </c>
      <c r="G73" s="4" t="s">
        <v>239</v>
      </c>
      <c r="H73" s="4" t="s">
        <v>6</v>
      </c>
      <c r="I73" s="4" t="s">
        <v>7</v>
      </c>
      <c r="J73" s="4">
        <v>126</v>
      </c>
      <c r="K73" s="4">
        <v>1</v>
      </c>
      <c r="L73" s="21">
        <v>111</v>
      </c>
      <c r="M73" s="8">
        <v>94</v>
      </c>
      <c r="N73" s="4">
        <v>3</v>
      </c>
      <c r="O73" s="9">
        <v>80</v>
      </c>
      <c r="P73" s="79">
        <f>(J73+M73)</f>
        <v>220</v>
      </c>
      <c r="Q73" s="79">
        <f>(K73+N73)</f>
        <v>4</v>
      </c>
      <c r="R73" s="79">
        <f>(L73+O73)</f>
        <v>191</v>
      </c>
      <c r="S73" s="8">
        <v>119</v>
      </c>
      <c r="T73" s="9">
        <v>99</v>
      </c>
      <c r="U73" s="25">
        <v>118</v>
      </c>
      <c r="V73" s="21">
        <v>102</v>
      </c>
      <c r="W73" s="8">
        <f>(S73+U73)</f>
        <v>237</v>
      </c>
      <c r="X73" s="9">
        <f>(T73+V73)</f>
        <v>201</v>
      </c>
    </row>
    <row r="74" spans="1:24" x14ac:dyDescent="0.15">
      <c r="A74" s="8">
        <v>936</v>
      </c>
      <c r="B74" s="4" t="s">
        <v>23</v>
      </c>
      <c r="C74" s="4" t="s">
        <v>161</v>
      </c>
      <c r="D74" s="4" t="s">
        <v>3</v>
      </c>
      <c r="E74" s="4"/>
      <c r="F74" s="4" t="s">
        <v>162</v>
      </c>
      <c r="G74" s="4" t="s">
        <v>163</v>
      </c>
      <c r="H74" s="4" t="s">
        <v>6</v>
      </c>
      <c r="I74" s="4" t="s">
        <v>7</v>
      </c>
      <c r="J74" s="4">
        <v>51</v>
      </c>
      <c r="K74" s="4">
        <v>1</v>
      </c>
      <c r="L74" s="21">
        <v>43</v>
      </c>
      <c r="M74" s="8">
        <v>58</v>
      </c>
      <c r="N74" s="4">
        <v>2</v>
      </c>
      <c r="O74" s="9">
        <v>46</v>
      </c>
      <c r="P74" s="79">
        <f>(J74+M74)</f>
        <v>109</v>
      </c>
      <c r="Q74" s="79">
        <f>(K74+N74)</f>
        <v>3</v>
      </c>
      <c r="R74" s="79">
        <f>(L74+O74)</f>
        <v>89</v>
      </c>
      <c r="S74" s="8">
        <v>52</v>
      </c>
      <c r="T74" s="9">
        <v>46</v>
      </c>
      <c r="U74" s="25">
        <v>63</v>
      </c>
      <c r="V74" s="21">
        <v>54</v>
      </c>
      <c r="W74" s="8">
        <f>(S74+U74)</f>
        <v>115</v>
      </c>
      <c r="X74" s="9">
        <f>(T74+V74)</f>
        <v>100</v>
      </c>
    </row>
    <row r="75" spans="1:24" x14ac:dyDescent="0.15">
      <c r="A75" s="8">
        <v>1168</v>
      </c>
      <c r="B75" s="4" t="s">
        <v>23</v>
      </c>
      <c r="C75" s="4" t="s">
        <v>493</v>
      </c>
      <c r="D75" s="4" t="s">
        <v>3</v>
      </c>
      <c r="E75" s="4"/>
      <c r="F75" s="4" t="s">
        <v>494</v>
      </c>
      <c r="G75" s="4" t="s">
        <v>495</v>
      </c>
      <c r="H75" s="4" t="s">
        <v>6</v>
      </c>
      <c r="I75" s="4" t="s">
        <v>7</v>
      </c>
      <c r="J75" s="4">
        <v>56</v>
      </c>
      <c r="K75" s="4">
        <v>2</v>
      </c>
      <c r="L75" s="21">
        <v>48</v>
      </c>
      <c r="M75" s="8">
        <v>51</v>
      </c>
      <c r="N75" s="4">
        <v>3</v>
      </c>
      <c r="O75" s="9">
        <v>44</v>
      </c>
      <c r="P75" s="79">
        <f>(J75+M75)</f>
        <v>107</v>
      </c>
      <c r="Q75" s="79">
        <f>(K75+N75)</f>
        <v>5</v>
      </c>
      <c r="R75" s="79">
        <f>(L75+O75)</f>
        <v>92</v>
      </c>
      <c r="S75" s="8">
        <v>43</v>
      </c>
      <c r="T75" s="9">
        <v>48</v>
      </c>
      <c r="U75" s="25">
        <v>52</v>
      </c>
      <c r="V75" s="21">
        <v>44</v>
      </c>
      <c r="W75" s="8">
        <f>(S75+U75)</f>
        <v>95</v>
      </c>
      <c r="X75" s="9">
        <f>(T75+V75)</f>
        <v>92</v>
      </c>
    </row>
    <row r="76" spans="1:24" x14ac:dyDescent="0.15">
      <c r="A76" s="8">
        <v>994</v>
      </c>
      <c r="B76" s="4" t="s">
        <v>23</v>
      </c>
      <c r="C76" s="4" t="s">
        <v>259</v>
      </c>
      <c r="D76" s="4" t="s">
        <v>3</v>
      </c>
      <c r="E76" s="4"/>
      <c r="F76" s="4" t="s">
        <v>260</v>
      </c>
      <c r="G76" s="4" t="s">
        <v>261</v>
      </c>
      <c r="H76" s="4" t="s">
        <v>6</v>
      </c>
      <c r="I76" s="4" t="s">
        <v>7</v>
      </c>
      <c r="J76" s="4">
        <v>61</v>
      </c>
      <c r="K76" s="4">
        <v>0</v>
      </c>
      <c r="L76" s="21">
        <v>54</v>
      </c>
      <c r="M76" s="8">
        <v>70</v>
      </c>
      <c r="N76" s="4">
        <v>0</v>
      </c>
      <c r="O76" s="9">
        <v>58</v>
      </c>
      <c r="P76" s="79">
        <f>(J76+M76)</f>
        <v>131</v>
      </c>
      <c r="Q76" s="79">
        <f>(K76+N76)</f>
        <v>0</v>
      </c>
      <c r="R76" s="79">
        <f>(L76+O76)</f>
        <v>112</v>
      </c>
      <c r="S76" s="8">
        <v>49</v>
      </c>
      <c r="T76" s="9">
        <v>45</v>
      </c>
      <c r="U76" s="25">
        <v>60</v>
      </c>
      <c r="V76" s="21">
        <v>58</v>
      </c>
      <c r="W76" s="8">
        <f>(S76+U76)</f>
        <v>109</v>
      </c>
      <c r="X76" s="9">
        <f>(T76+V76)</f>
        <v>103</v>
      </c>
    </row>
    <row r="77" spans="1:24" x14ac:dyDescent="0.15">
      <c r="A77" s="8">
        <v>1356</v>
      </c>
      <c r="B77" s="4" t="s">
        <v>23</v>
      </c>
      <c r="C77" s="4" t="s">
        <v>746</v>
      </c>
      <c r="D77" s="4" t="s">
        <v>9</v>
      </c>
      <c r="E77" s="4"/>
      <c r="F77" s="4" t="s">
        <v>747</v>
      </c>
      <c r="G77" s="4" t="s">
        <v>748</v>
      </c>
      <c r="H77" s="4" t="s">
        <v>11</v>
      </c>
      <c r="I77" s="4" t="s">
        <v>7</v>
      </c>
      <c r="J77" s="4">
        <v>45</v>
      </c>
      <c r="K77" s="4">
        <v>1</v>
      </c>
      <c r="L77" s="21">
        <v>36</v>
      </c>
      <c r="M77" s="8">
        <v>50</v>
      </c>
      <c r="N77" s="4">
        <v>3</v>
      </c>
      <c r="O77" s="9">
        <v>37</v>
      </c>
      <c r="P77" s="79">
        <f>(J77+M77)</f>
        <v>95</v>
      </c>
      <c r="Q77" s="79">
        <f>(K77+N77)</f>
        <v>4</v>
      </c>
      <c r="R77" s="79">
        <f>(L77+O77)</f>
        <v>73</v>
      </c>
      <c r="S77" s="8">
        <v>35</v>
      </c>
      <c r="T77" s="9">
        <v>33</v>
      </c>
      <c r="U77" s="25">
        <v>50</v>
      </c>
      <c r="V77" s="21">
        <v>40</v>
      </c>
      <c r="W77" s="8">
        <f>(S77+U77)</f>
        <v>85</v>
      </c>
      <c r="X77" s="9">
        <f>(T77+V77)</f>
        <v>73</v>
      </c>
    </row>
    <row r="78" spans="1:24" x14ac:dyDescent="0.15">
      <c r="A78" s="8">
        <v>1001</v>
      </c>
      <c r="B78" s="4" t="s">
        <v>23</v>
      </c>
      <c r="C78" s="4" t="s">
        <v>271</v>
      </c>
      <c r="D78" s="4" t="s">
        <v>3</v>
      </c>
      <c r="E78" s="4"/>
      <c r="F78" s="4" t="s">
        <v>272</v>
      </c>
      <c r="G78" s="4" t="s">
        <v>273</v>
      </c>
      <c r="H78" s="4" t="s">
        <v>6</v>
      </c>
      <c r="I78" s="4" t="s">
        <v>7</v>
      </c>
      <c r="J78" s="4">
        <v>70</v>
      </c>
      <c r="K78" s="4">
        <v>2</v>
      </c>
      <c r="L78" s="21">
        <v>46</v>
      </c>
      <c r="M78" s="8">
        <v>60</v>
      </c>
      <c r="N78" s="4">
        <v>6</v>
      </c>
      <c r="O78" s="9">
        <v>42</v>
      </c>
      <c r="P78" s="79">
        <f>(J78+M78)</f>
        <v>130</v>
      </c>
      <c r="Q78" s="79">
        <f>(K78+N78)</f>
        <v>8</v>
      </c>
      <c r="R78" s="79">
        <f>(L78+O78)</f>
        <v>88</v>
      </c>
      <c r="S78" s="8">
        <v>79</v>
      </c>
      <c r="T78" s="9">
        <v>59</v>
      </c>
      <c r="U78" s="25">
        <v>88</v>
      </c>
      <c r="V78" s="21">
        <v>57</v>
      </c>
      <c r="W78" s="8">
        <f>(S78+U78)</f>
        <v>167</v>
      </c>
      <c r="X78" s="9">
        <f>(T78+V78)</f>
        <v>116</v>
      </c>
    </row>
    <row r="79" spans="1:24" x14ac:dyDescent="0.15">
      <c r="A79" s="8">
        <v>1105</v>
      </c>
      <c r="B79" s="4" t="s">
        <v>23</v>
      </c>
      <c r="C79" s="4" t="s">
        <v>418</v>
      </c>
      <c r="D79" s="4" t="s">
        <v>3</v>
      </c>
      <c r="E79" s="4"/>
      <c r="F79" s="4" t="s">
        <v>419</v>
      </c>
      <c r="G79" s="4" t="s">
        <v>420</v>
      </c>
      <c r="H79" s="4" t="s">
        <v>6</v>
      </c>
      <c r="I79" s="4" t="s">
        <v>7</v>
      </c>
      <c r="J79" s="4">
        <v>72</v>
      </c>
      <c r="K79" s="4">
        <v>4</v>
      </c>
      <c r="L79" s="21">
        <v>62</v>
      </c>
      <c r="M79" s="8">
        <v>74</v>
      </c>
      <c r="N79" s="4">
        <v>6</v>
      </c>
      <c r="O79" s="9">
        <v>63</v>
      </c>
      <c r="P79" s="79">
        <f>(J79+M79)</f>
        <v>146</v>
      </c>
      <c r="Q79" s="79">
        <f>(K79+N79)</f>
        <v>10</v>
      </c>
      <c r="R79" s="79">
        <f>(L79+O79)</f>
        <v>125</v>
      </c>
      <c r="S79" s="8">
        <v>70</v>
      </c>
      <c r="T79" s="9">
        <v>61</v>
      </c>
      <c r="U79" s="25">
        <v>72</v>
      </c>
      <c r="V79" s="21">
        <v>61</v>
      </c>
      <c r="W79" s="8">
        <f>(S79+U79)</f>
        <v>142</v>
      </c>
      <c r="X79" s="9">
        <f>(T79+V79)</f>
        <v>122</v>
      </c>
    </row>
    <row r="80" spans="1:24" x14ac:dyDescent="0.15">
      <c r="A80" s="8">
        <v>1232</v>
      </c>
      <c r="B80" s="4" t="s">
        <v>23</v>
      </c>
      <c r="C80" s="4" t="s">
        <v>363</v>
      </c>
      <c r="D80" s="4" t="s">
        <v>3</v>
      </c>
      <c r="E80" s="4"/>
      <c r="F80" s="4" t="s">
        <v>572</v>
      </c>
      <c r="G80" s="4" t="s">
        <v>573</v>
      </c>
      <c r="H80" s="4" t="s">
        <v>6</v>
      </c>
      <c r="I80" s="4" t="s">
        <v>7</v>
      </c>
      <c r="J80" s="4">
        <v>80</v>
      </c>
      <c r="K80" s="4">
        <v>2</v>
      </c>
      <c r="L80" s="21">
        <v>73</v>
      </c>
      <c r="M80" s="8">
        <v>84</v>
      </c>
      <c r="N80" s="4">
        <v>6</v>
      </c>
      <c r="O80" s="9">
        <v>74</v>
      </c>
      <c r="P80" s="79">
        <f>(J80+M80)</f>
        <v>164</v>
      </c>
      <c r="Q80" s="79">
        <f>(K80+N80)</f>
        <v>8</v>
      </c>
      <c r="R80" s="79">
        <f>(L80+O80)</f>
        <v>147</v>
      </c>
      <c r="S80" s="8">
        <v>75</v>
      </c>
      <c r="T80" s="9">
        <v>65</v>
      </c>
      <c r="U80" s="25">
        <v>70</v>
      </c>
      <c r="V80" s="21">
        <v>60</v>
      </c>
      <c r="W80" s="8">
        <f>(S80+U80)</f>
        <v>145</v>
      </c>
      <c r="X80" s="9">
        <f>(T80+V80)</f>
        <v>125</v>
      </c>
    </row>
    <row r="81" spans="1:24" x14ac:dyDescent="0.15">
      <c r="A81" s="8">
        <v>1087</v>
      </c>
      <c r="B81" s="4" t="s">
        <v>23</v>
      </c>
      <c r="C81" s="4" t="s">
        <v>400</v>
      </c>
      <c r="D81" s="4" t="s">
        <v>3</v>
      </c>
      <c r="E81" s="4"/>
      <c r="F81" s="4" t="s">
        <v>401</v>
      </c>
      <c r="G81" s="4" t="s">
        <v>402</v>
      </c>
      <c r="H81" s="4" t="s">
        <v>6</v>
      </c>
      <c r="I81" s="4" t="s">
        <v>7</v>
      </c>
      <c r="J81" s="4">
        <v>92</v>
      </c>
      <c r="K81" s="4">
        <v>0</v>
      </c>
      <c r="L81" s="21">
        <v>84</v>
      </c>
      <c r="M81" s="8">
        <v>80</v>
      </c>
      <c r="N81" s="4">
        <v>0</v>
      </c>
      <c r="O81" s="9">
        <v>75</v>
      </c>
      <c r="P81" s="79">
        <f>(J81+M81)</f>
        <v>172</v>
      </c>
      <c r="Q81" s="79">
        <f>(K81+N81)</f>
        <v>0</v>
      </c>
      <c r="R81" s="79">
        <f>(L81+O81)</f>
        <v>159</v>
      </c>
      <c r="S81" s="8">
        <v>74</v>
      </c>
      <c r="T81" s="9">
        <v>65</v>
      </c>
      <c r="U81" s="25">
        <v>73</v>
      </c>
      <c r="V81" s="21">
        <v>66</v>
      </c>
      <c r="W81" s="8">
        <f>(S81+U81)</f>
        <v>147</v>
      </c>
      <c r="X81" s="9">
        <f>(T81+V81)</f>
        <v>131</v>
      </c>
    </row>
    <row r="82" spans="1:24" x14ac:dyDescent="0.15">
      <c r="A82" s="8">
        <v>1312</v>
      </c>
      <c r="B82" s="4" t="s">
        <v>23</v>
      </c>
      <c r="C82" s="4" t="s">
        <v>678</v>
      </c>
      <c r="D82" s="4" t="s">
        <v>3</v>
      </c>
      <c r="E82" s="4"/>
      <c r="F82" s="4" t="s">
        <v>679</v>
      </c>
      <c r="G82" s="4" t="s">
        <v>680</v>
      </c>
      <c r="H82" s="4" t="s">
        <v>6</v>
      </c>
      <c r="I82" s="4" t="s">
        <v>7</v>
      </c>
      <c r="J82" s="4">
        <v>82</v>
      </c>
      <c r="K82" s="4">
        <v>3</v>
      </c>
      <c r="L82" s="21">
        <v>52</v>
      </c>
      <c r="M82" s="8">
        <v>88</v>
      </c>
      <c r="N82" s="4">
        <v>8</v>
      </c>
      <c r="O82" s="9">
        <v>60</v>
      </c>
      <c r="P82" s="79">
        <f>(J82+M82)</f>
        <v>170</v>
      </c>
      <c r="Q82" s="79">
        <f>(K82+N82)</f>
        <v>11</v>
      </c>
      <c r="R82" s="79">
        <f>(L82+O82)</f>
        <v>112</v>
      </c>
      <c r="S82" s="8">
        <v>82</v>
      </c>
      <c r="T82" s="9">
        <v>52</v>
      </c>
      <c r="U82" s="25">
        <v>88</v>
      </c>
      <c r="V82" s="21">
        <v>60</v>
      </c>
      <c r="W82" s="8">
        <f>(S82+U82)</f>
        <v>170</v>
      </c>
      <c r="X82" s="9">
        <f>(T82+V82)</f>
        <v>112</v>
      </c>
    </row>
    <row r="83" spans="1:24" x14ac:dyDescent="0.15">
      <c r="A83" s="8">
        <v>1216</v>
      </c>
      <c r="B83" s="4" t="s">
        <v>23</v>
      </c>
      <c r="C83" s="4" t="s">
        <v>551</v>
      </c>
      <c r="D83" s="4" t="s">
        <v>3</v>
      </c>
      <c r="E83" s="4"/>
      <c r="F83" s="4" t="s">
        <v>552</v>
      </c>
      <c r="G83" s="4" t="s">
        <v>553</v>
      </c>
      <c r="H83" s="4" t="s">
        <v>6</v>
      </c>
      <c r="I83" s="4" t="s">
        <v>7</v>
      </c>
      <c r="J83" s="4">
        <v>71</v>
      </c>
      <c r="K83" s="4">
        <v>2</v>
      </c>
      <c r="L83" s="21">
        <v>61</v>
      </c>
      <c r="M83" s="8">
        <v>93</v>
      </c>
      <c r="N83" s="4">
        <v>1</v>
      </c>
      <c r="O83" s="9">
        <v>82</v>
      </c>
      <c r="P83" s="79">
        <f>(J83+M83)</f>
        <v>164</v>
      </c>
      <c r="Q83" s="79">
        <f>(K83+N83)</f>
        <v>3</v>
      </c>
      <c r="R83" s="79">
        <f>(L83+O83)</f>
        <v>143</v>
      </c>
      <c r="S83" s="8">
        <v>90</v>
      </c>
      <c r="T83" s="9">
        <v>74</v>
      </c>
      <c r="U83" s="25">
        <v>68</v>
      </c>
      <c r="V83" s="21">
        <v>47</v>
      </c>
      <c r="W83" s="8">
        <f>(S83+U83)</f>
        <v>158</v>
      </c>
      <c r="X83" s="9">
        <f>(T83+V83)</f>
        <v>121</v>
      </c>
    </row>
    <row r="84" spans="1:24" x14ac:dyDescent="0.15">
      <c r="A84" s="8">
        <v>1048</v>
      </c>
      <c r="B84" s="4" t="s">
        <v>23</v>
      </c>
      <c r="C84" s="4" t="s">
        <v>352</v>
      </c>
      <c r="D84" s="4" t="s">
        <v>3</v>
      </c>
      <c r="E84" s="4"/>
      <c r="F84" s="4" t="s">
        <v>353</v>
      </c>
      <c r="G84" s="4" t="s">
        <v>354</v>
      </c>
      <c r="H84" s="4" t="s">
        <v>6</v>
      </c>
      <c r="I84" s="4" t="s">
        <v>7</v>
      </c>
      <c r="J84" s="4">
        <v>105</v>
      </c>
      <c r="K84" s="4">
        <v>1</v>
      </c>
      <c r="L84" s="21">
        <v>96</v>
      </c>
      <c r="M84" s="8">
        <v>72</v>
      </c>
      <c r="N84" s="4">
        <v>1</v>
      </c>
      <c r="O84" s="9">
        <v>65</v>
      </c>
      <c r="P84" s="79">
        <f>(J84+M84)</f>
        <v>177</v>
      </c>
      <c r="Q84" s="79">
        <f>(K84+N84)</f>
        <v>2</v>
      </c>
      <c r="R84" s="79">
        <f>(L84+O84)</f>
        <v>161</v>
      </c>
      <c r="S84" s="8">
        <v>94</v>
      </c>
      <c r="T84" s="9">
        <v>93</v>
      </c>
      <c r="U84" s="25">
        <v>78</v>
      </c>
      <c r="V84" s="21">
        <v>76</v>
      </c>
      <c r="W84" s="8">
        <f>(S84+U84)</f>
        <v>172</v>
      </c>
      <c r="X84" s="9">
        <f>(T84+V84)</f>
        <v>169</v>
      </c>
    </row>
    <row r="85" spans="1:24" x14ac:dyDescent="0.15">
      <c r="A85" s="8">
        <v>1326</v>
      </c>
      <c r="B85" s="4" t="s">
        <v>23</v>
      </c>
      <c r="C85" s="4" t="s">
        <v>702</v>
      </c>
      <c r="D85" s="4" t="s">
        <v>3</v>
      </c>
      <c r="E85" s="4"/>
      <c r="F85" s="4" t="s">
        <v>703</v>
      </c>
      <c r="G85" s="4" t="s">
        <v>704</v>
      </c>
      <c r="H85" s="4" t="s">
        <v>6</v>
      </c>
      <c r="I85" s="4" t="s">
        <v>7</v>
      </c>
      <c r="J85" s="4">
        <v>77</v>
      </c>
      <c r="K85" s="4">
        <v>0</v>
      </c>
      <c r="L85" s="21">
        <v>73</v>
      </c>
      <c r="M85" s="8">
        <v>57</v>
      </c>
      <c r="N85" s="4">
        <v>4</v>
      </c>
      <c r="O85" s="9">
        <v>46</v>
      </c>
      <c r="P85" s="79">
        <f>(J85+M85)</f>
        <v>134</v>
      </c>
      <c r="Q85" s="79">
        <f>(K85+N85)</f>
        <v>4</v>
      </c>
      <c r="R85" s="79">
        <f>(L85+O85)</f>
        <v>119</v>
      </c>
      <c r="S85" s="8">
        <v>58</v>
      </c>
      <c r="T85" s="9">
        <v>51</v>
      </c>
      <c r="U85" s="25">
        <v>70</v>
      </c>
      <c r="V85" s="21">
        <v>64</v>
      </c>
      <c r="W85" s="8">
        <f>(S85+U85)</f>
        <v>128</v>
      </c>
      <c r="X85" s="9">
        <f>(T85+V85)</f>
        <v>115</v>
      </c>
    </row>
    <row r="86" spans="1:24" x14ac:dyDescent="0.15">
      <c r="A86" s="8">
        <v>1148</v>
      </c>
      <c r="B86" s="4" t="s">
        <v>23</v>
      </c>
      <c r="C86" s="4" t="s">
        <v>469</v>
      </c>
      <c r="D86" s="4" t="s">
        <v>3</v>
      </c>
      <c r="E86" s="4"/>
      <c r="F86" s="4" t="s">
        <v>470</v>
      </c>
      <c r="G86" s="4" t="s">
        <v>471</v>
      </c>
      <c r="H86" s="4" t="s">
        <v>6</v>
      </c>
      <c r="I86" s="4" t="s">
        <v>7</v>
      </c>
      <c r="J86" s="4">
        <v>106</v>
      </c>
      <c r="K86" s="4">
        <v>0</v>
      </c>
      <c r="L86" s="21">
        <v>97</v>
      </c>
      <c r="M86" s="8">
        <v>112</v>
      </c>
      <c r="N86" s="4">
        <v>0</v>
      </c>
      <c r="O86" s="9">
        <v>95</v>
      </c>
      <c r="P86" s="79">
        <f>(J86+M86)</f>
        <v>218</v>
      </c>
      <c r="Q86" s="79">
        <f>(K86+N86)</f>
        <v>0</v>
      </c>
      <c r="R86" s="79">
        <f>(L86+O86)</f>
        <v>192</v>
      </c>
      <c r="S86" s="8">
        <v>79</v>
      </c>
      <c r="T86" s="9">
        <v>72</v>
      </c>
      <c r="U86" s="25">
        <v>92</v>
      </c>
      <c r="V86" s="21">
        <v>86</v>
      </c>
      <c r="W86" s="8">
        <f>(S86+U86)</f>
        <v>171</v>
      </c>
      <c r="X86" s="9">
        <f>(T86+V86)</f>
        <v>158</v>
      </c>
    </row>
    <row r="87" spans="1:24" x14ac:dyDescent="0.15">
      <c r="A87" s="8">
        <v>1016</v>
      </c>
      <c r="B87" s="4" t="s">
        <v>23</v>
      </c>
      <c r="C87" s="4" t="s">
        <v>294</v>
      </c>
      <c r="D87" s="4" t="s">
        <v>3</v>
      </c>
      <c r="E87" s="4"/>
      <c r="F87" s="4" t="s">
        <v>295</v>
      </c>
      <c r="G87" s="4" t="s">
        <v>296</v>
      </c>
      <c r="H87" s="4" t="s">
        <v>6</v>
      </c>
      <c r="I87" s="4" t="s">
        <v>7</v>
      </c>
      <c r="J87" s="4">
        <v>72</v>
      </c>
      <c r="K87" s="4">
        <v>4</v>
      </c>
      <c r="L87" s="21">
        <v>61</v>
      </c>
      <c r="M87" s="8">
        <v>68</v>
      </c>
      <c r="N87" s="4">
        <v>6</v>
      </c>
      <c r="O87" s="9">
        <v>56</v>
      </c>
      <c r="P87" s="79">
        <f>(J87+M87)</f>
        <v>140</v>
      </c>
      <c r="Q87" s="79">
        <f>(K87+N87)</f>
        <v>10</v>
      </c>
      <c r="R87" s="79">
        <f>(L87+O87)</f>
        <v>117</v>
      </c>
      <c r="S87" s="8">
        <v>70</v>
      </c>
      <c r="T87" s="9">
        <v>57</v>
      </c>
      <c r="U87" s="25">
        <v>67</v>
      </c>
      <c r="V87" s="21">
        <v>55</v>
      </c>
      <c r="W87" s="8">
        <f>(S87+U87)</f>
        <v>137</v>
      </c>
      <c r="X87" s="9">
        <f>(T87+V87)</f>
        <v>112</v>
      </c>
    </row>
    <row r="88" spans="1:24" x14ac:dyDescent="0.15">
      <c r="A88" s="8">
        <v>1082</v>
      </c>
      <c r="B88" s="4" t="s">
        <v>12</v>
      </c>
      <c r="C88" s="4" t="s">
        <v>393</v>
      </c>
      <c r="D88" s="4" t="s">
        <v>3</v>
      </c>
      <c r="E88" s="4"/>
      <c r="F88" s="4" t="s">
        <v>394</v>
      </c>
      <c r="G88" s="4" t="s">
        <v>395</v>
      </c>
      <c r="H88" s="4" t="s">
        <v>6</v>
      </c>
      <c r="I88" s="4" t="s">
        <v>7</v>
      </c>
      <c r="J88" s="4">
        <v>25</v>
      </c>
      <c r="K88" s="4">
        <v>0</v>
      </c>
      <c r="L88" s="21">
        <v>22</v>
      </c>
      <c r="M88" s="8">
        <v>31</v>
      </c>
      <c r="N88" s="4">
        <v>0</v>
      </c>
      <c r="O88" s="9">
        <v>29</v>
      </c>
      <c r="P88" s="79">
        <f>(J88+M88)</f>
        <v>56</v>
      </c>
      <c r="Q88" s="79">
        <f>(K88+N88)</f>
        <v>0</v>
      </c>
      <c r="R88" s="79">
        <f>(L88+O88)</f>
        <v>51</v>
      </c>
      <c r="S88" s="8">
        <v>27</v>
      </c>
      <c r="T88" s="9">
        <v>24</v>
      </c>
      <c r="U88" s="25">
        <v>23</v>
      </c>
      <c r="V88" s="21">
        <v>22</v>
      </c>
      <c r="W88" s="8">
        <f>(S88+U88)</f>
        <v>50</v>
      </c>
      <c r="X88" s="9">
        <f>(T88+V88)</f>
        <v>46</v>
      </c>
    </row>
    <row r="89" spans="1:24" x14ac:dyDescent="0.15">
      <c r="A89" s="8">
        <v>998</v>
      </c>
      <c r="B89" s="4" t="s">
        <v>12</v>
      </c>
      <c r="C89" s="4" t="s">
        <v>268</v>
      </c>
      <c r="D89" s="4" t="s">
        <v>3</v>
      </c>
      <c r="E89" s="4"/>
      <c r="F89" s="4" t="s">
        <v>269</v>
      </c>
      <c r="G89" s="4" t="s">
        <v>270</v>
      </c>
      <c r="H89" s="4" t="s">
        <v>6</v>
      </c>
      <c r="I89" s="4" t="s">
        <v>7</v>
      </c>
      <c r="J89" s="4">
        <v>58</v>
      </c>
      <c r="K89" s="4">
        <v>0</v>
      </c>
      <c r="L89" s="21">
        <v>55</v>
      </c>
      <c r="M89" s="8">
        <v>32</v>
      </c>
      <c r="N89" s="4">
        <v>0</v>
      </c>
      <c r="O89" s="9">
        <v>28</v>
      </c>
      <c r="P89" s="79">
        <f>(J89+M89)</f>
        <v>90</v>
      </c>
      <c r="Q89" s="79">
        <f>(K89+N89)</f>
        <v>0</v>
      </c>
      <c r="R89" s="79">
        <f>(L89+O89)</f>
        <v>83</v>
      </c>
      <c r="S89" s="28">
        <v>50</v>
      </c>
      <c r="T89" s="27">
        <v>45</v>
      </c>
      <c r="U89" s="29">
        <v>30</v>
      </c>
      <c r="V89" s="31">
        <v>30</v>
      </c>
      <c r="W89" s="8">
        <f>(S89+U89)</f>
        <v>80</v>
      </c>
      <c r="X89" s="9">
        <f>(T89+V89)</f>
        <v>75</v>
      </c>
    </row>
    <row r="90" spans="1:24" x14ac:dyDescent="0.15">
      <c r="A90" s="8">
        <v>984</v>
      </c>
      <c r="B90" s="4" t="s">
        <v>12</v>
      </c>
      <c r="C90" s="4" t="s">
        <v>242</v>
      </c>
      <c r="D90" s="4" t="s">
        <v>3</v>
      </c>
      <c r="E90" s="4"/>
      <c r="F90" s="4" t="s">
        <v>243</v>
      </c>
      <c r="G90" s="4" t="s">
        <v>244</v>
      </c>
      <c r="H90" s="4" t="s">
        <v>6</v>
      </c>
      <c r="I90" s="4" t="s">
        <v>7</v>
      </c>
      <c r="J90" s="4">
        <v>108</v>
      </c>
      <c r="K90" s="4">
        <v>2</v>
      </c>
      <c r="L90" s="21">
        <v>103</v>
      </c>
      <c r="M90" s="8">
        <v>108</v>
      </c>
      <c r="N90" s="4">
        <v>105</v>
      </c>
      <c r="O90" s="9">
        <v>104</v>
      </c>
      <c r="P90" s="79">
        <f>(J90+M90)</f>
        <v>216</v>
      </c>
      <c r="Q90" s="79">
        <f>(K90+N90)</f>
        <v>107</v>
      </c>
      <c r="R90" s="79">
        <f>(L90+O90)</f>
        <v>207</v>
      </c>
      <c r="S90" s="8">
        <v>102</v>
      </c>
      <c r="T90" s="9">
        <v>98</v>
      </c>
      <c r="U90" s="25">
        <v>107</v>
      </c>
      <c r="V90" s="21">
        <v>102</v>
      </c>
      <c r="W90" s="8">
        <f>(S90+U90)</f>
        <v>209</v>
      </c>
      <c r="X90" s="9">
        <f>(T90+V90)</f>
        <v>200</v>
      </c>
    </row>
    <row r="91" spans="1:24" x14ac:dyDescent="0.15">
      <c r="A91" s="8">
        <v>1005</v>
      </c>
      <c r="B91" s="4" t="s">
        <v>12</v>
      </c>
      <c r="C91" s="4" t="s">
        <v>278</v>
      </c>
      <c r="D91" s="4" t="s">
        <v>3</v>
      </c>
      <c r="E91" s="4"/>
      <c r="F91" s="4" t="s">
        <v>279</v>
      </c>
      <c r="G91" s="4" t="s">
        <v>280</v>
      </c>
      <c r="H91" s="4" t="s">
        <v>6</v>
      </c>
      <c r="I91" s="4" t="s">
        <v>7</v>
      </c>
      <c r="J91" s="4">
        <v>21</v>
      </c>
      <c r="K91" s="4">
        <v>0</v>
      </c>
      <c r="L91" s="21">
        <v>16</v>
      </c>
      <c r="M91" s="8">
        <v>21</v>
      </c>
      <c r="N91" s="4">
        <v>0</v>
      </c>
      <c r="O91" s="9">
        <v>14</v>
      </c>
      <c r="P91" s="79">
        <f>(J91+M91)</f>
        <v>42</v>
      </c>
      <c r="Q91" s="79">
        <f>(K91+N91)</f>
        <v>0</v>
      </c>
      <c r="R91" s="79">
        <f>(L91+O91)</f>
        <v>30</v>
      </c>
      <c r="S91" s="8">
        <v>25</v>
      </c>
      <c r="T91" s="9">
        <v>24</v>
      </c>
      <c r="U91" s="25">
        <v>13</v>
      </c>
      <c r="V91" s="21">
        <v>10</v>
      </c>
      <c r="W91" s="8">
        <f>(S91+U91)</f>
        <v>38</v>
      </c>
      <c r="X91" s="9">
        <f>(T91+V91)</f>
        <v>34</v>
      </c>
    </row>
    <row r="92" spans="1:24" x14ac:dyDescent="0.15">
      <c r="A92" s="8">
        <v>988</v>
      </c>
      <c r="B92" s="4" t="s">
        <v>12</v>
      </c>
      <c r="C92" s="4" t="s">
        <v>250</v>
      </c>
      <c r="D92" s="4" t="s">
        <v>3</v>
      </c>
      <c r="E92" s="4"/>
      <c r="F92" s="4" t="s">
        <v>251</v>
      </c>
      <c r="G92" s="4" t="s">
        <v>252</v>
      </c>
      <c r="H92" s="4" t="s">
        <v>6</v>
      </c>
      <c r="I92" s="4" t="s">
        <v>7</v>
      </c>
      <c r="J92" s="4">
        <v>42</v>
      </c>
      <c r="K92" s="4">
        <v>0</v>
      </c>
      <c r="L92" s="21">
        <v>27</v>
      </c>
      <c r="M92" s="8">
        <v>51</v>
      </c>
      <c r="N92" s="4">
        <v>0</v>
      </c>
      <c r="O92" s="9">
        <v>47</v>
      </c>
      <c r="P92" s="79">
        <f>(J92+M92)</f>
        <v>93</v>
      </c>
      <c r="Q92" s="79">
        <f>(K92+N92)</f>
        <v>0</v>
      </c>
      <c r="R92" s="79">
        <f>(L92+O92)</f>
        <v>74</v>
      </c>
      <c r="S92" s="8">
        <v>35</v>
      </c>
      <c r="T92" s="9">
        <v>30</v>
      </c>
      <c r="U92" s="25">
        <v>37</v>
      </c>
      <c r="V92" s="21">
        <v>35</v>
      </c>
      <c r="W92" s="8">
        <f>(S92+U92)</f>
        <v>72</v>
      </c>
      <c r="X92" s="9">
        <f>(T92+V92)</f>
        <v>65</v>
      </c>
    </row>
    <row r="93" spans="1:24" x14ac:dyDescent="0.15">
      <c r="A93" s="8">
        <v>949</v>
      </c>
      <c r="B93" s="4" t="s">
        <v>12</v>
      </c>
      <c r="C93" s="4" t="s">
        <v>176</v>
      </c>
      <c r="D93" s="4" t="s">
        <v>3</v>
      </c>
      <c r="E93" s="4"/>
      <c r="F93" s="4" t="s">
        <v>177</v>
      </c>
      <c r="G93" s="4" t="s">
        <v>178</v>
      </c>
      <c r="H93" s="4" t="s">
        <v>6</v>
      </c>
      <c r="I93" s="4" t="s">
        <v>7</v>
      </c>
      <c r="J93" s="4">
        <v>177</v>
      </c>
      <c r="K93" s="4">
        <v>1</v>
      </c>
      <c r="L93" s="21">
        <v>151</v>
      </c>
      <c r="M93" s="8">
        <v>163</v>
      </c>
      <c r="N93" s="4">
        <v>0</v>
      </c>
      <c r="O93" s="9">
        <v>141</v>
      </c>
      <c r="P93" s="79">
        <f>(J93+M93)</f>
        <v>340</v>
      </c>
      <c r="Q93" s="79">
        <f>(K93+N93)</f>
        <v>1</v>
      </c>
      <c r="R93" s="79">
        <f>(L93+O93)</f>
        <v>292</v>
      </c>
      <c r="S93" s="8">
        <v>83</v>
      </c>
      <c r="T93" s="9">
        <v>74</v>
      </c>
      <c r="U93" s="25">
        <v>90</v>
      </c>
      <c r="V93" s="21">
        <v>78</v>
      </c>
      <c r="W93" s="8">
        <f>(S93+U93)</f>
        <v>173</v>
      </c>
      <c r="X93" s="9">
        <f>(T93+V93)</f>
        <v>152</v>
      </c>
    </row>
    <row r="94" spans="1:24" x14ac:dyDescent="0.15">
      <c r="A94" s="8">
        <v>1259</v>
      </c>
      <c r="B94" s="4" t="s">
        <v>12</v>
      </c>
      <c r="C94" s="4" t="s">
        <v>607</v>
      </c>
      <c r="D94" s="4" t="s">
        <v>3</v>
      </c>
      <c r="E94" s="4"/>
      <c r="F94" s="4" t="s">
        <v>608</v>
      </c>
      <c r="G94" s="4" t="s">
        <v>609</v>
      </c>
      <c r="H94" s="4" t="s">
        <v>6</v>
      </c>
      <c r="I94" s="4" t="s">
        <v>7</v>
      </c>
      <c r="J94" s="4">
        <v>74</v>
      </c>
      <c r="K94" s="4">
        <v>1</v>
      </c>
      <c r="L94" s="21">
        <v>61</v>
      </c>
      <c r="M94" s="8">
        <v>61</v>
      </c>
      <c r="N94" s="4">
        <v>0</v>
      </c>
      <c r="O94" s="9">
        <v>53</v>
      </c>
      <c r="P94" s="79">
        <f>(J94+M94)</f>
        <v>135</v>
      </c>
      <c r="Q94" s="79">
        <f>(K94+N94)</f>
        <v>1</v>
      </c>
      <c r="R94" s="79">
        <f>(L94+O94)</f>
        <v>114</v>
      </c>
      <c r="S94" s="8">
        <v>70</v>
      </c>
      <c r="T94" s="9">
        <v>62</v>
      </c>
      <c r="U94" s="25">
        <v>68</v>
      </c>
      <c r="V94" s="21">
        <v>59</v>
      </c>
      <c r="W94" s="8">
        <f>(S94+U94)</f>
        <v>138</v>
      </c>
      <c r="X94" s="9">
        <f>(T94+V94)</f>
        <v>121</v>
      </c>
    </row>
    <row r="95" spans="1:24" x14ac:dyDescent="0.15">
      <c r="A95" s="8">
        <v>978</v>
      </c>
      <c r="B95" s="4" t="s">
        <v>12</v>
      </c>
      <c r="C95" s="4" t="s">
        <v>234</v>
      </c>
      <c r="D95" s="4" t="s">
        <v>3</v>
      </c>
      <c r="E95" s="4"/>
      <c r="F95" s="4" t="s">
        <v>235</v>
      </c>
      <c r="G95" s="4" t="s">
        <v>236</v>
      </c>
      <c r="H95" s="4" t="s">
        <v>6</v>
      </c>
      <c r="I95" s="4" t="s">
        <v>7</v>
      </c>
      <c r="J95" s="4">
        <v>108</v>
      </c>
      <c r="K95" s="4">
        <v>0</v>
      </c>
      <c r="L95" s="21">
        <v>88</v>
      </c>
      <c r="M95" s="8">
        <v>88</v>
      </c>
      <c r="N95" s="4">
        <v>3</v>
      </c>
      <c r="O95" s="9">
        <v>71</v>
      </c>
      <c r="P95" s="79">
        <f>(J95+M95)</f>
        <v>196</v>
      </c>
      <c r="Q95" s="79">
        <f>(K95+N95)</f>
        <v>3</v>
      </c>
      <c r="R95" s="79">
        <f>(L95+O95)</f>
        <v>159</v>
      </c>
      <c r="S95" s="8">
        <v>103</v>
      </c>
      <c r="T95" s="9">
        <v>84</v>
      </c>
      <c r="U95" s="25">
        <v>94</v>
      </c>
      <c r="V95" s="21">
        <v>79</v>
      </c>
      <c r="W95" s="8">
        <f>(S95+U95)</f>
        <v>197</v>
      </c>
      <c r="X95" s="9">
        <f>(T95+V95)</f>
        <v>163</v>
      </c>
    </row>
    <row r="96" spans="1:24" x14ac:dyDescent="0.15">
      <c r="A96" s="8">
        <v>1218</v>
      </c>
      <c r="B96" s="4" t="s">
        <v>12</v>
      </c>
      <c r="C96" s="4" t="s">
        <v>554</v>
      </c>
      <c r="D96" s="4" t="s">
        <v>3</v>
      </c>
      <c r="E96" s="4"/>
      <c r="F96" s="4" t="s">
        <v>555</v>
      </c>
      <c r="G96" s="4" t="s">
        <v>556</v>
      </c>
      <c r="H96" s="4" t="s">
        <v>6</v>
      </c>
      <c r="I96" s="4" t="s">
        <v>7</v>
      </c>
      <c r="J96" s="4">
        <v>26</v>
      </c>
      <c r="K96" s="4">
        <v>22</v>
      </c>
      <c r="L96" s="21">
        <v>52</v>
      </c>
      <c r="M96" s="8">
        <v>34</v>
      </c>
      <c r="N96" s="4">
        <v>0</v>
      </c>
      <c r="O96" s="9">
        <v>30</v>
      </c>
      <c r="P96" s="79">
        <f>(J96+M96)</f>
        <v>60</v>
      </c>
      <c r="Q96" s="79">
        <f>(K96+N96)</f>
        <v>22</v>
      </c>
      <c r="R96" s="79">
        <f>(L96+O96)</f>
        <v>82</v>
      </c>
      <c r="S96" s="8">
        <v>27</v>
      </c>
      <c r="T96" s="9">
        <v>23</v>
      </c>
      <c r="U96" s="25">
        <v>26</v>
      </c>
      <c r="V96" s="21">
        <v>24</v>
      </c>
      <c r="W96" s="8">
        <f>(S96+U96)</f>
        <v>53</v>
      </c>
      <c r="X96" s="9">
        <f>(T96+V96)</f>
        <v>47</v>
      </c>
    </row>
    <row r="97" spans="1:24" x14ac:dyDescent="0.15">
      <c r="A97" s="8">
        <v>1272</v>
      </c>
      <c r="B97" s="4" t="s">
        <v>12</v>
      </c>
      <c r="C97" s="4" t="s">
        <v>638</v>
      </c>
      <c r="D97" s="4" t="s">
        <v>3</v>
      </c>
      <c r="E97" s="4"/>
      <c r="F97" s="4" t="s">
        <v>555</v>
      </c>
      <c r="G97" s="4" t="s">
        <v>556</v>
      </c>
      <c r="H97" s="4" t="s">
        <v>6</v>
      </c>
      <c r="I97" s="4" t="s">
        <v>7</v>
      </c>
      <c r="J97" s="4">
        <v>34</v>
      </c>
      <c r="K97" s="4">
        <v>0</v>
      </c>
      <c r="L97" s="21">
        <v>30</v>
      </c>
      <c r="M97" s="8">
        <v>26</v>
      </c>
      <c r="N97" s="4">
        <v>0</v>
      </c>
      <c r="O97" s="9">
        <v>20</v>
      </c>
      <c r="P97" s="79">
        <f>(J97+M97)</f>
        <v>60</v>
      </c>
      <c r="Q97" s="79">
        <f>(K97+N97)</f>
        <v>0</v>
      </c>
      <c r="R97" s="79">
        <f>(L97+O97)</f>
        <v>50</v>
      </c>
      <c r="S97" s="8">
        <v>30</v>
      </c>
      <c r="T97" s="9">
        <v>27</v>
      </c>
      <c r="U97" s="25">
        <v>32</v>
      </c>
      <c r="V97" s="21">
        <v>28</v>
      </c>
      <c r="W97" s="8">
        <f>(S97+U97)</f>
        <v>62</v>
      </c>
      <c r="X97" s="9">
        <f>(T97+V97)</f>
        <v>55</v>
      </c>
    </row>
    <row r="98" spans="1:24" x14ac:dyDescent="0.15">
      <c r="A98" s="8">
        <v>1075</v>
      </c>
      <c r="B98" s="4" t="s">
        <v>12</v>
      </c>
      <c r="C98" s="4" t="s">
        <v>383</v>
      </c>
      <c r="D98" s="4" t="s">
        <v>3</v>
      </c>
      <c r="E98" s="4"/>
      <c r="F98" s="4" t="s">
        <v>384</v>
      </c>
      <c r="G98" s="4" t="s">
        <v>385</v>
      </c>
      <c r="H98" s="4" t="s">
        <v>6</v>
      </c>
      <c r="I98" s="4" t="s">
        <v>7</v>
      </c>
      <c r="J98" s="4">
        <v>24</v>
      </c>
      <c r="K98" s="4">
        <v>0</v>
      </c>
      <c r="L98" s="21">
        <v>24</v>
      </c>
      <c r="M98" s="8">
        <v>26</v>
      </c>
      <c r="N98" s="4">
        <v>0</v>
      </c>
      <c r="O98" s="9">
        <v>26</v>
      </c>
      <c r="P98" s="79">
        <f>(J98+M98)</f>
        <v>50</v>
      </c>
      <c r="Q98" s="79">
        <f>(K98+N98)</f>
        <v>0</v>
      </c>
      <c r="R98" s="79">
        <f>(L98+O98)</f>
        <v>50</v>
      </c>
      <c r="S98" s="8">
        <v>27</v>
      </c>
      <c r="T98" s="9">
        <v>27</v>
      </c>
      <c r="U98" s="25">
        <v>19</v>
      </c>
      <c r="V98" s="21">
        <v>19</v>
      </c>
      <c r="W98" s="8">
        <f>(S98+U98)</f>
        <v>46</v>
      </c>
      <c r="X98" s="9">
        <f>(T98+V98)</f>
        <v>46</v>
      </c>
    </row>
    <row r="99" spans="1:24" x14ac:dyDescent="0.15">
      <c r="A99" s="8">
        <v>894</v>
      </c>
      <c r="B99" s="4" t="s">
        <v>12</v>
      </c>
      <c r="C99" s="4" t="s">
        <v>103</v>
      </c>
      <c r="D99" s="4" t="s">
        <v>3</v>
      </c>
      <c r="E99" s="4"/>
      <c r="F99" s="4" t="s">
        <v>104</v>
      </c>
      <c r="G99" s="4" t="s">
        <v>105</v>
      </c>
      <c r="H99" s="4" t="s">
        <v>7</v>
      </c>
      <c r="I99" s="4" t="s">
        <v>7</v>
      </c>
      <c r="J99" s="4">
        <v>69</v>
      </c>
      <c r="K99" s="4">
        <v>3</v>
      </c>
      <c r="L99" s="21">
        <v>35</v>
      </c>
      <c r="M99" s="8">
        <v>70</v>
      </c>
      <c r="N99" s="4">
        <v>10</v>
      </c>
      <c r="O99" s="9">
        <v>33</v>
      </c>
      <c r="P99" s="79">
        <f>(J99+M99)</f>
        <v>139</v>
      </c>
      <c r="Q99" s="79">
        <f>(K99+N99)</f>
        <v>13</v>
      </c>
      <c r="R99" s="79">
        <f>(L99+O99)</f>
        <v>68</v>
      </c>
      <c r="S99" s="8">
        <v>72</v>
      </c>
      <c r="T99" s="9">
        <v>35</v>
      </c>
      <c r="U99" s="25">
        <v>63</v>
      </c>
      <c r="V99" s="21">
        <v>30</v>
      </c>
      <c r="W99" s="8">
        <f>(S99+U99)</f>
        <v>135</v>
      </c>
      <c r="X99" s="9">
        <f>(T99+V99)</f>
        <v>65</v>
      </c>
    </row>
    <row r="100" spans="1:24" x14ac:dyDescent="0.15">
      <c r="A100" s="8">
        <v>974</v>
      </c>
      <c r="B100" s="4" t="s">
        <v>12</v>
      </c>
      <c r="C100" s="4" t="s">
        <v>229</v>
      </c>
      <c r="D100" s="4" t="s">
        <v>3</v>
      </c>
      <c r="E100" s="4"/>
      <c r="F100" s="4" t="s">
        <v>230</v>
      </c>
      <c r="G100" s="4" t="s">
        <v>231</v>
      </c>
      <c r="H100" s="4" t="s">
        <v>6</v>
      </c>
      <c r="I100" s="4" t="s">
        <v>7</v>
      </c>
      <c r="J100" s="4">
        <v>72</v>
      </c>
      <c r="K100" s="4">
        <v>1</v>
      </c>
      <c r="L100" s="21">
        <v>34</v>
      </c>
      <c r="M100" s="8">
        <v>74</v>
      </c>
      <c r="N100" s="4">
        <v>2</v>
      </c>
      <c r="O100" s="9">
        <v>39</v>
      </c>
      <c r="P100" s="79">
        <f>(J100+M100)</f>
        <v>146</v>
      </c>
      <c r="Q100" s="79">
        <f>(K100+N100)</f>
        <v>3</v>
      </c>
      <c r="R100" s="79">
        <f>(L100+O100)</f>
        <v>73</v>
      </c>
      <c r="S100" s="8">
        <v>91</v>
      </c>
      <c r="T100" s="9">
        <v>51</v>
      </c>
      <c r="U100" s="25">
        <v>88</v>
      </c>
      <c r="V100" s="21">
        <v>43</v>
      </c>
      <c r="W100" s="8">
        <f>(S100+U100)</f>
        <v>179</v>
      </c>
      <c r="X100" s="9">
        <f>(T100+V100)</f>
        <v>94</v>
      </c>
    </row>
    <row r="101" spans="1:24" x14ac:dyDescent="0.15">
      <c r="A101" s="8">
        <v>1035</v>
      </c>
      <c r="B101" s="4" t="s">
        <v>12</v>
      </c>
      <c r="C101" s="4" t="s">
        <v>326</v>
      </c>
      <c r="D101" s="4" t="s">
        <v>9</v>
      </c>
      <c r="E101" s="4"/>
      <c r="F101" s="4" t="s">
        <v>327</v>
      </c>
      <c r="G101" s="4" t="s">
        <v>328</v>
      </c>
      <c r="H101" s="4" t="s">
        <v>11</v>
      </c>
      <c r="I101" s="4" t="s">
        <v>7</v>
      </c>
      <c r="J101" s="4">
        <v>51</v>
      </c>
      <c r="K101" s="4">
        <v>0</v>
      </c>
      <c r="L101" s="21">
        <v>49</v>
      </c>
      <c r="M101" s="8">
        <v>69</v>
      </c>
      <c r="N101" s="4">
        <v>1</v>
      </c>
      <c r="O101" s="9">
        <v>61</v>
      </c>
      <c r="P101" s="79">
        <f>(J101+M101)</f>
        <v>120</v>
      </c>
      <c r="Q101" s="79">
        <f>(K101+N101)</f>
        <v>1</v>
      </c>
      <c r="R101" s="79">
        <f>(L101+O101)</f>
        <v>110</v>
      </c>
      <c r="S101" s="8">
        <v>46</v>
      </c>
      <c r="T101" s="9">
        <v>46</v>
      </c>
      <c r="U101" s="25">
        <v>60</v>
      </c>
      <c r="V101" s="21">
        <v>60</v>
      </c>
      <c r="W101" s="8">
        <f>(S101+U101)</f>
        <v>106</v>
      </c>
      <c r="X101" s="9">
        <f>(T101+V101)</f>
        <v>106</v>
      </c>
    </row>
    <row r="102" spans="1:24" x14ac:dyDescent="0.15">
      <c r="A102" s="8">
        <v>1307</v>
      </c>
      <c r="B102" s="4" t="s">
        <v>12</v>
      </c>
      <c r="C102" s="4" t="s">
        <v>670</v>
      </c>
      <c r="D102" s="4" t="s">
        <v>9</v>
      </c>
      <c r="E102" s="4"/>
      <c r="F102" s="4" t="s">
        <v>671</v>
      </c>
      <c r="G102" s="4" t="s">
        <v>672</v>
      </c>
      <c r="H102" s="4" t="s">
        <v>11</v>
      </c>
      <c r="I102" s="4" t="s">
        <v>7</v>
      </c>
      <c r="J102" s="4">
        <v>70</v>
      </c>
      <c r="K102" s="4">
        <v>0</v>
      </c>
      <c r="L102" s="21">
        <v>46</v>
      </c>
      <c r="M102" s="8">
        <v>63</v>
      </c>
      <c r="N102" s="4">
        <v>0</v>
      </c>
      <c r="O102" s="9">
        <v>38</v>
      </c>
      <c r="P102" s="79">
        <f>(J102+M102)</f>
        <v>133</v>
      </c>
      <c r="Q102" s="79">
        <f>(K102+N102)</f>
        <v>0</v>
      </c>
      <c r="R102" s="79">
        <f>(L102+O102)</f>
        <v>84</v>
      </c>
      <c r="S102" s="28">
        <v>65</v>
      </c>
      <c r="T102" s="27">
        <v>45</v>
      </c>
      <c r="U102" s="29">
        <v>60</v>
      </c>
      <c r="V102" s="31">
        <v>35</v>
      </c>
      <c r="W102" s="8">
        <f>(S102+U102)</f>
        <v>125</v>
      </c>
      <c r="X102" s="9">
        <f>(T102+V102)</f>
        <v>80</v>
      </c>
    </row>
    <row r="103" spans="1:24" x14ac:dyDescent="0.15">
      <c r="A103" s="8">
        <v>850</v>
      </c>
      <c r="B103" s="4" t="s">
        <v>12</v>
      </c>
      <c r="C103" s="4" t="s">
        <v>41</v>
      </c>
      <c r="D103" s="4" t="s">
        <v>9</v>
      </c>
      <c r="E103" s="4"/>
      <c r="F103" s="4" t="s">
        <v>42</v>
      </c>
      <c r="G103" s="4" t="s">
        <v>43</v>
      </c>
      <c r="H103" s="4" t="s">
        <v>11</v>
      </c>
      <c r="I103" s="4" t="s">
        <v>7</v>
      </c>
      <c r="J103" s="4">
        <v>32</v>
      </c>
      <c r="K103" s="4">
        <v>0</v>
      </c>
      <c r="L103" s="21">
        <v>4</v>
      </c>
      <c r="M103" s="8">
        <v>31</v>
      </c>
      <c r="N103" s="4">
        <v>0</v>
      </c>
      <c r="O103" s="9">
        <v>26</v>
      </c>
      <c r="P103" s="79">
        <f>(J103+M103)</f>
        <v>63</v>
      </c>
      <c r="Q103" s="79">
        <f>(K103+N103)</f>
        <v>0</v>
      </c>
      <c r="R103" s="79">
        <f>(L103+O103)</f>
        <v>30</v>
      </c>
      <c r="S103" s="8">
        <v>19</v>
      </c>
      <c r="T103" s="9">
        <v>18</v>
      </c>
      <c r="U103" s="25">
        <v>23</v>
      </c>
      <c r="V103" s="21">
        <v>21</v>
      </c>
      <c r="W103" s="8">
        <f>(S103+U103)</f>
        <v>42</v>
      </c>
      <c r="X103" s="9">
        <f>(T103+V103)</f>
        <v>39</v>
      </c>
    </row>
    <row r="104" spans="1:24" x14ac:dyDescent="0.15">
      <c r="A104" s="8">
        <v>1147</v>
      </c>
      <c r="B104" s="4" t="s">
        <v>12</v>
      </c>
      <c r="C104" s="4" t="s">
        <v>466</v>
      </c>
      <c r="D104" s="4" t="s">
        <v>9</v>
      </c>
      <c r="E104" s="4"/>
      <c r="F104" s="4" t="s">
        <v>467</v>
      </c>
      <c r="G104" s="4" t="s">
        <v>468</v>
      </c>
      <c r="H104" s="4" t="s">
        <v>11</v>
      </c>
      <c r="I104" s="4" t="s">
        <v>7</v>
      </c>
      <c r="J104" s="4">
        <v>80</v>
      </c>
      <c r="K104" s="4">
        <v>0</v>
      </c>
      <c r="L104" s="21">
        <v>69</v>
      </c>
      <c r="M104" s="8">
        <v>78</v>
      </c>
      <c r="N104" s="4">
        <v>0</v>
      </c>
      <c r="O104" s="9">
        <v>71</v>
      </c>
      <c r="P104" s="79">
        <f>(J104+M104)</f>
        <v>158</v>
      </c>
      <c r="Q104" s="79">
        <f>(K104+N104)</f>
        <v>0</v>
      </c>
      <c r="R104" s="79">
        <f>(L104+O104)</f>
        <v>140</v>
      </c>
      <c r="S104" s="28">
        <v>75</v>
      </c>
      <c r="T104" s="27">
        <v>69</v>
      </c>
      <c r="U104" s="29">
        <v>70</v>
      </c>
      <c r="V104" s="31">
        <v>70</v>
      </c>
      <c r="W104" s="8">
        <f>(S104+U104)</f>
        <v>145</v>
      </c>
      <c r="X104" s="9">
        <f>(T104+V104)</f>
        <v>139</v>
      </c>
    </row>
    <row r="105" spans="1:24" x14ac:dyDescent="0.15">
      <c r="A105" s="8">
        <v>1348</v>
      </c>
      <c r="B105" s="4" t="s">
        <v>12</v>
      </c>
      <c r="C105" s="4" t="s">
        <v>484</v>
      </c>
      <c r="D105" s="4" t="s">
        <v>9</v>
      </c>
      <c r="E105" s="4"/>
      <c r="F105" s="4" t="s">
        <v>730</v>
      </c>
      <c r="G105" s="4" t="s">
        <v>731</v>
      </c>
      <c r="H105" s="4" t="s">
        <v>11</v>
      </c>
      <c r="I105" s="4" t="s">
        <v>7</v>
      </c>
      <c r="J105" s="4">
        <v>29</v>
      </c>
      <c r="K105" s="4">
        <v>0</v>
      </c>
      <c r="L105" s="21">
        <v>18</v>
      </c>
      <c r="M105" s="8">
        <v>24</v>
      </c>
      <c r="N105" s="4">
        <v>0</v>
      </c>
      <c r="O105" s="9">
        <v>20</v>
      </c>
      <c r="P105" s="79">
        <f>(J105+M105)</f>
        <v>53</v>
      </c>
      <c r="Q105" s="79">
        <f>(K105+N105)</f>
        <v>0</v>
      </c>
      <c r="R105" s="79">
        <f>(L105+O105)</f>
        <v>38</v>
      </c>
      <c r="S105" s="8">
        <v>24</v>
      </c>
      <c r="T105" s="9">
        <v>24</v>
      </c>
      <c r="U105" s="25">
        <v>27</v>
      </c>
      <c r="V105" s="21">
        <v>27</v>
      </c>
      <c r="W105" s="8">
        <f>(S105+U105)</f>
        <v>51</v>
      </c>
      <c r="X105" s="9">
        <f>(T105+V105)</f>
        <v>51</v>
      </c>
    </row>
    <row r="106" spans="1:24" x14ac:dyDescent="0.15">
      <c r="A106" s="8">
        <v>924</v>
      </c>
      <c r="B106" s="4" t="s">
        <v>12</v>
      </c>
      <c r="C106" s="4" t="s">
        <v>144</v>
      </c>
      <c r="D106" s="4" t="s">
        <v>9</v>
      </c>
      <c r="E106" s="4"/>
      <c r="F106" s="4" t="s">
        <v>145</v>
      </c>
      <c r="G106" s="4" t="s">
        <v>146</v>
      </c>
      <c r="H106" s="4" t="s">
        <v>11</v>
      </c>
      <c r="I106" s="4" t="s">
        <v>7</v>
      </c>
      <c r="J106" s="4">
        <v>60</v>
      </c>
      <c r="K106" s="4">
        <v>6</v>
      </c>
      <c r="L106" s="21">
        <v>54</v>
      </c>
      <c r="M106" s="8">
        <v>60</v>
      </c>
      <c r="N106" s="4">
        <v>6</v>
      </c>
      <c r="O106" s="9">
        <v>54</v>
      </c>
      <c r="P106" s="79">
        <f>(J106+M106)</f>
        <v>120</v>
      </c>
      <c r="Q106" s="79">
        <f>(K106+N106)</f>
        <v>12</v>
      </c>
      <c r="R106" s="79">
        <f>(L106+O106)</f>
        <v>108</v>
      </c>
      <c r="S106" s="8">
        <v>100</v>
      </c>
      <c r="T106" s="9">
        <v>98</v>
      </c>
      <c r="U106" s="25">
        <v>100</v>
      </c>
      <c r="V106" s="21">
        <v>98</v>
      </c>
      <c r="W106" s="8">
        <f>(S106+U106)</f>
        <v>200</v>
      </c>
      <c r="X106" s="9">
        <f>(T106+V106)</f>
        <v>196</v>
      </c>
    </row>
    <row r="107" spans="1:24" x14ac:dyDescent="0.15">
      <c r="A107" s="8">
        <v>1353</v>
      </c>
      <c r="B107" s="4" t="s">
        <v>12</v>
      </c>
      <c r="C107" s="4" t="s">
        <v>741</v>
      </c>
      <c r="D107" s="4" t="s">
        <v>9</v>
      </c>
      <c r="E107" s="4"/>
      <c r="F107" s="4" t="s">
        <v>742</v>
      </c>
      <c r="G107" s="4" t="s">
        <v>743</v>
      </c>
      <c r="H107" s="4" t="s">
        <v>11</v>
      </c>
      <c r="I107" s="4" t="s">
        <v>7</v>
      </c>
      <c r="J107" s="4">
        <v>26</v>
      </c>
      <c r="K107" s="4">
        <v>0</v>
      </c>
      <c r="L107" s="21">
        <v>24</v>
      </c>
      <c r="M107" s="8">
        <v>20</v>
      </c>
      <c r="N107" s="4">
        <v>0</v>
      </c>
      <c r="O107" s="9">
        <v>17</v>
      </c>
      <c r="P107" s="79">
        <f>(J107+M107)</f>
        <v>46</v>
      </c>
      <c r="Q107" s="79">
        <f>(K107+N107)</f>
        <v>0</v>
      </c>
      <c r="R107" s="79">
        <f>(L107+O107)</f>
        <v>41</v>
      </c>
      <c r="S107" s="8">
        <v>25</v>
      </c>
      <c r="T107" s="9">
        <v>24</v>
      </c>
      <c r="U107" s="25">
        <v>21</v>
      </c>
      <c r="V107" s="21">
        <v>19</v>
      </c>
      <c r="W107" s="8">
        <f>(S107+U107)</f>
        <v>46</v>
      </c>
      <c r="X107" s="9">
        <f>(T107+V107)</f>
        <v>43</v>
      </c>
    </row>
    <row r="108" spans="1:24" x14ac:dyDescent="0.15">
      <c r="A108" s="8">
        <v>1384</v>
      </c>
      <c r="B108" s="4" t="s">
        <v>12</v>
      </c>
      <c r="C108" s="4">
        <v>42500</v>
      </c>
      <c r="D108" s="4" t="s">
        <v>9</v>
      </c>
      <c r="E108" s="4"/>
      <c r="F108" s="4" t="s">
        <v>778</v>
      </c>
      <c r="G108" s="4" t="s">
        <v>779</v>
      </c>
      <c r="H108" s="4" t="s">
        <v>11</v>
      </c>
      <c r="I108" s="4" t="s">
        <v>7</v>
      </c>
      <c r="J108" s="4">
        <v>25</v>
      </c>
      <c r="K108" s="4">
        <v>1</v>
      </c>
      <c r="L108" s="21">
        <v>19</v>
      </c>
      <c r="M108" s="8">
        <v>31</v>
      </c>
      <c r="N108" s="4">
        <v>2</v>
      </c>
      <c r="O108" s="9">
        <v>24</v>
      </c>
      <c r="P108" s="79">
        <f>(J108+M108)</f>
        <v>56</v>
      </c>
      <c r="Q108" s="79">
        <f>(K108+N108)</f>
        <v>3</v>
      </c>
      <c r="R108" s="79">
        <f>(L108+O108)</f>
        <v>43</v>
      </c>
      <c r="S108" s="8">
        <v>26</v>
      </c>
      <c r="T108" s="9">
        <v>21</v>
      </c>
      <c r="U108" s="25">
        <v>25</v>
      </c>
      <c r="V108" s="21">
        <v>22</v>
      </c>
      <c r="W108" s="8">
        <f>(S108+U108)</f>
        <v>51</v>
      </c>
      <c r="X108" s="9">
        <f>(T108+V108)</f>
        <v>43</v>
      </c>
    </row>
    <row r="109" spans="1:24" x14ac:dyDescent="0.15">
      <c r="A109" s="8">
        <v>1237</v>
      </c>
      <c r="B109" s="4" t="s">
        <v>12</v>
      </c>
      <c r="C109" s="4" t="s">
        <v>574</v>
      </c>
      <c r="D109" s="4" t="s">
        <v>9</v>
      </c>
      <c r="E109" s="4"/>
      <c r="F109" s="4" t="s">
        <v>575</v>
      </c>
      <c r="G109" s="4" t="s">
        <v>576</v>
      </c>
      <c r="H109" s="4" t="s">
        <v>11</v>
      </c>
      <c r="I109" s="4" t="s">
        <v>7</v>
      </c>
      <c r="J109" s="4">
        <v>68</v>
      </c>
      <c r="K109" s="4">
        <v>0</v>
      </c>
      <c r="L109" s="21">
        <v>49</v>
      </c>
      <c r="M109" s="8">
        <v>68</v>
      </c>
      <c r="N109" s="4">
        <v>1</v>
      </c>
      <c r="O109" s="9">
        <v>49</v>
      </c>
      <c r="P109" s="79">
        <f>(J109+M109)</f>
        <v>136</v>
      </c>
      <c r="Q109" s="79">
        <f>(K109+N109)</f>
        <v>1</v>
      </c>
      <c r="R109" s="79">
        <f>(L109+O109)</f>
        <v>98</v>
      </c>
      <c r="S109" s="8">
        <v>59</v>
      </c>
      <c r="T109" s="9">
        <v>46</v>
      </c>
      <c r="U109" s="25">
        <v>53</v>
      </c>
      <c r="V109" s="21">
        <v>38</v>
      </c>
      <c r="W109" s="8">
        <f>(S109+U109)</f>
        <v>112</v>
      </c>
      <c r="X109" s="9">
        <f>(T109+V109)</f>
        <v>84</v>
      </c>
    </row>
    <row r="110" spans="1:24" x14ac:dyDescent="0.15">
      <c r="A110" s="8">
        <v>1246</v>
      </c>
      <c r="B110" s="4" t="s">
        <v>12</v>
      </c>
      <c r="C110" s="4" t="s">
        <v>589</v>
      </c>
      <c r="D110" s="4" t="s">
        <v>9</v>
      </c>
      <c r="E110" s="4"/>
      <c r="F110" s="4" t="s">
        <v>590</v>
      </c>
      <c r="G110" s="4" t="s">
        <v>591</v>
      </c>
      <c r="H110" s="4" t="s">
        <v>11</v>
      </c>
      <c r="I110" s="4" t="s">
        <v>7</v>
      </c>
      <c r="J110" s="4">
        <v>39</v>
      </c>
      <c r="K110" s="4">
        <v>1</v>
      </c>
      <c r="L110" s="21">
        <v>34</v>
      </c>
      <c r="M110" s="8">
        <v>43</v>
      </c>
      <c r="N110" s="4">
        <v>1</v>
      </c>
      <c r="O110" s="9">
        <v>29</v>
      </c>
      <c r="P110" s="79">
        <f>(J110+M110)</f>
        <v>82</v>
      </c>
      <c r="Q110" s="79">
        <f>(K110+N110)</f>
        <v>2</v>
      </c>
      <c r="R110" s="79">
        <f>(L110+O110)</f>
        <v>63</v>
      </c>
      <c r="S110" s="8">
        <v>32</v>
      </c>
      <c r="T110" s="9">
        <v>30</v>
      </c>
      <c r="U110" s="25">
        <v>36</v>
      </c>
      <c r="V110" s="21">
        <v>35</v>
      </c>
      <c r="W110" s="8">
        <f>(S110+U110)</f>
        <v>68</v>
      </c>
      <c r="X110" s="9">
        <f>(T110+V110)</f>
        <v>65</v>
      </c>
    </row>
    <row r="111" spans="1:24" x14ac:dyDescent="0.15">
      <c r="A111" s="8">
        <v>1281</v>
      </c>
      <c r="B111" s="4" t="s">
        <v>12</v>
      </c>
      <c r="C111" s="4" t="s">
        <v>644</v>
      </c>
      <c r="D111" s="4" t="s">
        <v>9</v>
      </c>
      <c r="E111" s="4"/>
      <c r="F111" s="4" t="s">
        <v>645</v>
      </c>
      <c r="G111" s="4" t="s">
        <v>646</v>
      </c>
      <c r="H111" s="4" t="s">
        <v>11</v>
      </c>
      <c r="I111" s="4" t="s">
        <v>7</v>
      </c>
      <c r="J111" s="4">
        <v>52</v>
      </c>
      <c r="K111" s="4">
        <v>0</v>
      </c>
      <c r="L111" s="21">
        <v>45</v>
      </c>
      <c r="M111" s="8">
        <v>40</v>
      </c>
      <c r="N111" s="4">
        <v>0</v>
      </c>
      <c r="O111" s="9">
        <v>36</v>
      </c>
      <c r="P111" s="79">
        <f>(J111+M111)</f>
        <v>92</v>
      </c>
      <c r="Q111" s="79">
        <f>(K111+N111)</f>
        <v>0</v>
      </c>
      <c r="R111" s="79">
        <f>(L111+O111)</f>
        <v>81</v>
      </c>
      <c r="S111" s="28">
        <v>50</v>
      </c>
      <c r="T111" s="27">
        <v>45</v>
      </c>
      <c r="U111" s="29">
        <v>35</v>
      </c>
      <c r="V111" s="31">
        <v>35</v>
      </c>
      <c r="W111" s="8">
        <f>(S111+U111)</f>
        <v>85</v>
      </c>
      <c r="X111" s="9">
        <f>(T111+V111)</f>
        <v>80</v>
      </c>
    </row>
    <row r="112" spans="1:24" x14ac:dyDescent="0.15">
      <c r="A112" s="8">
        <v>1314</v>
      </c>
      <c r="B112" s="4" t="s">
        <v>12</v>
      </c>
      <c r="C112" s="4" t="s">
        <v>681</v>
      </c>
      <c r="D112" s="4" t="s">
        <v>3</v>
      </c>
      <c r="E112" s="4"/>
      <c r="F112" s="4" t="s">
        <v>682</v>
      </c>
      <c r="G112" s="4" t="s">
        <v>683</v>
      </c>
      <c r="H112" s="4" t="s">
        <v>6</v>
      </c>
      <c r="I112" s="4" t="s">
        <v>7</v>
      </c>
      <c r="J112" s="4">
        <v>70</v>
      </c>
      <c r="K112" s="4">
        <v>1</v>
      </c>
      <c r="L112" s="21">
        <v>58</v>
      </c>
      <c r="M112" s="8">
        <v>63</v>
      </c>
      <c r="N112" s="4">
        <v>1</v>
      </c>
      <c r="O112" s="9">
        <v>55</v>
      </c>
      <c r="P112" s="79">
        <f>(J112+M112)</f>
        <v>133</v>
      </c>
      <c r="Q112" s="79">
        <f>(K112+N112)</f>
        <v>2</v>
      </c>
      <c r="R112" s="79">
        <f>(L112+O112)</f>
        <v>113</v>
      </c>
      <c r="S112" s="28">
        <v>65</v>
      </c>
      <c r="T112" s="27">
        <v>58</v>
      </c>
      <c r="U112" s="29">
        <v>60</v>
      </c>
      <c r="V112" s="31">
        <v>55</v>
      </c>
      <c r="W112" s="8">
        <f>(S112+U112)</f>
        <v>125</v>
      </c>
      <c r="X112" s="9">
        <f>(T112+V112)</f>
        <v>113</v>
      </c>
    </row>
    <row r="113" spans="1:24" x14ac:dyDescent="0.15">
      <c r="A113" s="8">
        <v>895</v>
      </c>
      <c r="B113" s="4" t="s">
        <v>12</v>
      </c>
      <c r="C113" s="4" t="s">
        <v>106</v>
      </c>
      <c r="D113" s="4" t="s">
        <v>9</v>
      </c>
      <c r="E113" s="4"/>
      <c r="F113" s="4" t="s">
        <v>107</v>
      </c>
      <c r="G113" s="4" t="s">
        <v>108</v>
      </c>
      <c r="H113" s="4" t="s">
        <v>11</v>
      </c>
      <c r="I113" s="4" t="s">
        <v>7</v>
      </c>
      <c r="J113" s="4">
        <v>21</v>
      </c>
      <c r="K113" s="4">
        <v>5</v>
      </c>
      <c r="L113" s="21">
        <v>16</v>
      </c>
      <c r="M113" s="8">
        <v>20</v>
      </c>
      <c r="N113" s="4">
        <v>0</v>
      </c>
      <c r="O113" s="9">
        <v>20</v>
      </c>
      <c r="P113" s="79">
        <f>(J113+M113)</f>
        <v>41</v>
      </c>
      <c r="Q113" s="79">
        <f>(K113+N113)</f>
        <v>5</v>
      </c>
      <c r="R113" s="79">
        <f>(L113+O113)</f>
        <v>36</v>
      </c>
      <c r="S113" s="8">
        <v>27</v>
      </c>
      <c r="T113" s="9">
        <v>22</v>
      </c>
      <c r="U113" s="25">
        <v>19</v>
      </c>
      <c r="V113" s="21">
        <v>15</v>
      </c>
      <c r="W113" s="8">
        <f>(S113+U113)</f>
        <v>46</v>
      </c>
      <c r="X113" s="9">
        <f>(T113+V113)</f>
        <v>37</v>
      </c>
    </row>
    <row r="114" spans="1:24" x14ac:dyDescent="0.15">
      <c r="A114" s="8">
        <v>847</v>
      </c>
      <c r="B114" s="4" t="s">
        <v>12</v>
      </c>
      <c r="C114" s="4" t="s">
        <v>32</v>
      </c>
      <c r="D114" s="4" t="s">
        <v>3</v>
      </c>
      <c r="E114" s="4"/>
      <c r="F114" s="4" t="s">
        <v>33</v>
      </c>
      <c r="G114" s="4" t="s">
        <v>34</v>
      </c>
      <c r="H114" s="4" t="s">
        <v>6</v>
      </c>
      <c r="I114" s="4" t="s">
        <v>7</v>
      </c>
      <c r="J114" s="4">
        <v>89</v>
      </c>
      <c r="K114" s="4">
        <v>8</v>
      </c>
      <c r="L114" s="21">
        <v>51</v>
      </c>
      <c r="M114" s="8">
        <v>75</v>
      </c>
      <c r="N114" s="4">
        <v>9</v>
      </c>
      <c r="O114" s="9">
        <v>43</v>
      </c>
      <c r="P114" s="79">
        <f>(J114+M114)</f>
        <v>164</v>
      </c>
      <c r="Q114" s="79">
        <f>(K114+N114)</f>
        <v>17</v>
      </c>
      <c r="R114" s="79">
        <f>(L114+O114)</f>
        <v>94</v>
      </c>
      <c r="S114" s="8">
        <v>60</v>
      </c>
      <c r="T114" s="9">
        <v>45</v>
      </c>
      <c r="U114" s="25">
        <v>53</v>
      </c>
      <c r="V114" s="21">
        <v>48</v>
      </c>
      <c r="W114" s="8">
        <f>(S114+U114)</f>
        <v>113</v>
      </c>
      <c r="X114" s="9">
        <f>(T114+V114)</f>
        <v>93</v>
      </c>
    </row>
    <row r="115" spans="1:24" x14ac:dyDescent="0.15">
      <c r="A115" s="8">
        <v>1357</v>
      </c>
      <c r="B115" s="4" t="s">
        <v>12</v>
      </c>
      <c r="C115" s="4" t="s">
        <v>749</v>
      </c>
      <c r="D115" s="4" t="s">
        <v>3</v>
      </c>
      <c r="E115" s="4"/>
      <c r="F115" s="4" t="s">
        <v>750</v>
      </c>
      <c r="G115" s="4" t="s">
        <v>751</v>
      </c>
      <c r="H115" s="4" t="s">
        <v>6</v>
      </c>
      <c r="I115" s="4" t="s">
        <v>7</v>
      </c>
      <c r="J115" s="4">
        <v>63</v>
      </c>
      <c r="K115" s="4">
        <v>0</v>
      </c>
      <c r="L115" s="21">
        <v>71</v>
      </c>
      <c r="M115" s="8">
        <v>63</v>
      </c>
      <c r="N115" s="4">
        <v>0</v>
      </c>
      <c r="O115" s="9">
        <v>55</v>
      </c>
      <c r="P115" s="79">
        <f>(J115+M115)</f>
        <v>126</v>
      </c>
      <c r="Q115" s="79">
        <f>(K115+N115)</f>
        <v>0</v>
      </c>
      <c r="R115" s="79">
        <f>(L115+O115)</f>
        <v>126</v>
      </c>
      <c r="S115" s="8">
        <v>74</v>
      </c>
      <c r="T115" s="9">
        <v>72</v>
      </c>
      <c r="U115" s="25">
        <v>58</v>
      </c>
      <c r="V115" s="21">
        <v>56</v>
      </c>
      <c r="W115" s="8">
        <f>(S115+U115)</f>
        <v>132</v>
      </c>
      <c r="X115" s="9">
        <f>(T115+V115)</f>
        <v>128</v>
      </c>
    </row>
    <row r="116" spans="1:24" x14ac:dyDescent="0.15">
      <c r="A116" s="8">
        <v>1133</v>
      </c>
      <c r="B116" s="4" t="s">
        <v>12</v>
      </c>
      <c r="C116" s="4" t="s">
        <v>449</v>
      </c>
      <c r="D116" s="4" t="s">
        <v>3</v>
      </c>
      <c r="E116" s="4"/>
      <c r="F116" s="4" t="s">
        <v>450</v>
      </c>
      <c r="G116" s="4" t="s">
        <v>451</v>
      </c>
      <c r="H116" s="4" t="s">
        <v>6</v>
      </c>
      <c r="I116" s="4" t="s">
        <v>7</v>
      </c>
      <c r="J116" s="30">
        <v>90</v>
      </c>
      <c r="K116" s="4">
        <v>1</v>
      </c>
      <c r="L116" s="21">
        <v>81</v>
      </c>
      <c r="M116" s="28">
        <v>70</v>
      </c>
      <c r="N116" s="30">
        <v>0</v>
      </c>
      <c r="O116" s="9">
        <v>63</v>
      </c>
      <c r="P116" s="79">
        <f>(J116+M116)</f>
        <v>160</v>
      </c>
      <c r="Q116" s="79">
        <f>(K116+N116)</f>
        <v>1</v>
      </c>
      <c r="R116" s="79">
        <f>(L116+O116)</f>
        <v>144</v>
      </c>
      <c r="S116" s="28">
        <v>60</v>
      </c>
      <c r="T116" s="9">
        <v>47</v>
      </c>
      <c r="U116" s="29">
        <v>60</v>
      </c>
      <c r="V116" s="21">
        <v>52</v>
      </c>
      <c r="W116" s="8">
        <f>(S116+U116)</f>
        <v>120</v>
      </c>
      <c r="X116" s="9">
        <f>(T116+V116)</f>
        <v>99</v>
      </c>
    </row>
    <row r="117" spans="1:24" x14ac:dyDescent="0.15">
      <c r="A117" s="8">
        <v>1042</v>
      </c>
      <c r="B117" s="4" t="s">
        <v>12</v>
      </c>
      <c r="C117" s="4" t="s">
        <v>340</v>
      </c>
      <c r="D117" s="4" t="s">
        <v>3</v>
      </c>
      <c r="E117" s="4"/>
      <c r="F117" s="4" t="s">
        <v>341</v>
      </c>
      <c r="G117" s="4" t="s">
        <v>342</v>
      </c>
      <c r="H117" s="4" t="s">
        <v>6</v>
      </c>
      <c r="I117" s="4" t="s">
        <v>7</v>
      </c>
      <c r="J117" s="4">
        <v>112</v>
      </c>
      <c r="K117" s="4">
        <v>0</v>
      </c>
      <c r="L117" s="21">
        <v>105</v>
      </c>
      <c r="M117" s="8">
        <v>113</v>
      </c>
      <c r="N117" s="4">
        <v>0</v>
      </c>
      <c r="O117" s="9">
        <v>108</v>
      </c>
      <c r="P117" s="79">
        <f>(J117+M117)</f>
        <v>225</v>
      </c>
      <c r="Q117" s="79">
        <f>(K117+N117)</f>
        <v>0</v>
      </c>
      <c r="R117" s="79">
        <f>(L117+O117)</f>
        <v>213</v>
      </c>
      <c r="S117" s="8">
        <v>110</v>
      </c>
      <c r="T117" s="9">
        <v>105</v>
      </c>
      <c r="U117" s="25">
        <v>109</v>
      </c>
      <c r="V117" s="21">
        <v>103</v>
      </c>
      <c r="W117" s="8">
        <f>(S117+U117)</f>
        <v>219</v>
      </c>
      <c r="X117" s="9">
        <f>(T117+V117)</f>
        <v>208</v>
      </c>
    </row>
    <row r="118" spans="1:24" x14ac:dyDescent="0.15">
      <c r="A118" s="8">
        <v>857</v>
      </c>
      <c r="B118" s="4" t="s">
        <v>12</v>
      </c>
      <c r="C118" s="4" t="s">
        <v>50</v>
      </c>
      <c r="D118" s="4" t="s">
        <v>3</v>
      </c>
      <c r="E118" s="4"/>
      <c r="F118" s="4" t="s">
        <v>51</v>
      </c>
      <c r="G118" s="4" t="s">
        <v>52</v>
      </c>
      <c r="H118" s="4" t="s">
        <v>6</v>
      </c>
      <c r="I118" s="4" t="s">
        <v>7</v>
      </c>
      <c r="J118" s="4">
        <v>81</v>
      </c>
      <c r="K118" s="4">
        <v>1</v>
      </c>
      <c r="L118" s="21">
        <v>74</v>
      </c>
      <c r="M118" s="8">
        <v>369</v>
      </c>
      <c r="N118" s="4">
        <v>4</v>
      </c>
      <c r="O118" s="9">
        <v>91</v>
      </c>
      <c r="P118" s="79">
        <f>(J118+M118)</f>
        <v>450</v>
      </c>
      <c r="Q118" s="79">
        <f>(K118+N118)</f>
        <v>5</v>
      </c>
      <c r="R118" s="79">
        <f>(L118+O118)</f>
        <v>165</v>
      </c>
      <c r="S118" s="8">
        <v>85</v>
      </c>
      <c r="T118" s="9">
        <v>73</v>
      </c>
      <c r="U118" s="25">
        <v>92</v>
      </c>
      <c r="V118" s="21">
        <v>77</v>
      </c>
      <c r="W118" s="8">
        <f>(S118+U118)</f>
        <v>177</v>
      </c>
      <c r="X118" s="9">
        <f>(T118+V118)</f>
        <v>150</v>
      </c>
    </row>
    <row r="119" spans="1:24" x14ac:dyDescent="0.15">
      <c r="A119" s="8">
        <v>1134</v>
      </c>
      <c r="B119" s="4" t="s">
        <v>12</v>
      </c>
      <c r="C119" s="4" t="s">
        <v>452</v>
      </c>
      <c r="D119" s="4" t="s">
        <v>3</v>
      </c>
      <c r="E119" s="4"/>
      <c r="F119" s="4" t="s">
        <v>453</v>
      </c>
      <c r="G119" s="4" t="s">
        <v>454</v>
      </c>
      <c r="H119" s="4" t="s">
        <v>6</v>
      </c>
      <c r="I119" s="4" t="s">
        <v>7</v>
      </c>
      <c r="J119" s="4">
        <v>94</v>
      </c>
      <c r="K119" s="4">
        <v>1</v>
      </c>
      <c r="L119" s="21">
        <v>82</v>
      </c>
      <c r="M119" s="8">
        <v>84</v>
      </c>
      <c r="N119" s="4">
        <v>3</v>
      </c>
      <c r="O119" s="9">
        <v>72</v>
      </c>
      <c r="P119" s="79">
        <f>(J119+M119)</f>
        <v>178</v>
      </c>
      <c r="Q119" s="79">
        <f>(K119+N119)</f>
        <v>4</v>
      </c>
      <c r="R119" s="79">
        <f>(L119+O119)</f>
        <v>154</v>
      </c>
      <c r="S119" s="8">
        <v>85</v>
      </c>
      <c r="T119" s="9">
        <v>82</v>
      </c>
      <c r="U119" s="25">
        <v>80</v>
      </c>
      <c r="V119" s="21">
        <v>78</v>
      </c>
      <c r="W119" s="8">
        <f>(S119+U119)</f>
        <v>165</v>
      </c>
      <c r="X119" s="9">
        <f>(T119+V119)</f>
        <v>160</v>
      </c>
    </row>
    <row r="120" spans="1:24" x14ac:dyDescent="0.15">
      <c r="A120" s="8">
        <v>1019</v>
      </c>
      <c r="B120" s="4" t="s">
        <v>12</v>
      </c>
      <c r="C120" s="4" t="s">
        <v>303</v>
      </c>
      <c r="D120" s="4" t="s">
        <v>3</v>
      </c>
      <c r="E120" s="4"/>
      <c r="F120" s="4" t="s">
        <v>304</v>
      </c>
      <c r="G120" s="4" t="s">
        <v>305</v>
      </c>
      <c r="H120" s="4" t="s">
        <v>7</v>
      </c>
      <c r="I120" s="4" t="s">
        <v>7</v>
      </c>
      <c r="J120" s="4">
        <v>44</v>
      </c>
      <c r="K120" s="4">
        <v>1</v>
      </c>
      <c r="L120" s="21">
        <v>14</v>
      </c>
      <c r="M120" s="8">
        <v>43</v>
      </c>
      <c r="N120" s="4">
        <v>0</v>
      </c>
      <c r="O120" s="9">
        <v>13</v>
      </c>
      <c r="P120" s="79">
        <f>(J120+M120)</f>
        <v>87</v>
      </c>
      <c r="Q120" s="79">
        <f>(K120+N120)</f>
        <v>1</v>
      </c>
      <c r="R120" s="79">
        <f>(L120+O120)</f>
        <v>27</v>
      </c>
      <c r="S120" s="8">
        <v>36</v>
      </c>
      <c r="T120" s="9">
        <v>13</v>
      </c>
      <c r="U120" s="25">
        <v>51</v>
      </c>
      <c r="V120" s="21">
        <v>17</v>
      </c>
      <c r="W120" s="8">
        <f>(S120+U120)</f>
        <v>87</v>
      </c>
      <c r="X120" s="9">
        <f>(T120+V120)</f>
        <v>30</v>
      </c>
    </row>
    <row r="121" spans="1:24" x14ac:dyDescent="0.15">
      <c r="A121" s="8">
        <v>1126</v>
      </c>
      <c r="B121" s="4" t="s">
        <v>12</v>
      </c>
      <c r="C121" s="4" t="s">
        <v>436</v>
      </c>
      <c r="D121" s="4" t="s">
        <v>3</v>
      </c>
      <c r="E121" s="4"/>
      <c r="F121" s="4" t="s">
        <v>437</v>
      </c>
      <c r="G121" s="4" t="s">
        <v>438</v>
      </c>
      <c r="H121" s="4" t="s">
        <v>7</v>
      </c>
      <c r="I121" s="4" t="s">
        <v>7</v>
      </c>
      <c r="J121" s="4">
        <v>46</v>
      </c>
      <c r="K121" s="4">
        <v>3</v>
      </c>
      <c r="L121" s="21">
        <v>30</v>
      </c>
      <c r="M121" s="8">
        <v>39</v>
      </c>
      <c r="N121" s="4">
        <v>4</v>
      </c>
      <c r="O121" s="9">
        <v>23</v>
      </c>
      <c r="P121" s="79">
        <f>(J121+M121)</f>
        <v>85</v>
      </c>
      <c r="Q121" s="79">
        <f>(K121+N121)</f>
        <v>7</v>
      </c>
      <c r="R121" s="79">
        <f>(L121+O121)</f>
        <v>53</v>
      </c>
      <c r="S121" s="8">
        <v>38</v>
      </c>
      <c r="T121" s="9">
        <v>22</v>
      </c>
      <c r="U121" s="25">
        <v>26</v>
      </c>
      <c r="V121" s="21">
        <v>12</v>
      </c>
      <c r="W121" s="8">
        <f>(S121+U121)</f>
        <v>64</v>
      </c>
      <c r="X121" s="9">
        <f>(T121+V121)</f>
        <v>34</v>
      </c>
    </row>
    <row r="122" spans="1:24" x14ac:dyDescent="0.15">
      <c r="A122" s="8">
        <v>985</v>
      </c>
      <c r="B122" s="4" t="s">
        <v>12</v>
      </c>
      <c r="C122" s="4" t="s">
        <v>245</v>
      </c>
      <c r="D122" s="4" t="s">
        <v>3</v>
      </c>
      <c r="E122" s="4"/>
      <c r="F122" s="4" t="s">
        <v>246</v>
      </c>
      <c r="G122" s="4" t="s">
        <v>247</v>
      </c>
      <c r="H122" s="4" t="s">
        <v>7</v>
      </c>
      <c r="I122" s="4" t="s">
        <v>7</v>
      </c>
      <c r="J122" s="4">
        <v>110</v>
      </c>
      <c r="K122" s="4">
        <v>5</v>
      </c>
      <c r="L122" s="21">
        <v>75</v>
      </c>
      <c r="M122" s="8">
        <v>114</v>
      </c>
      <c r="N122" s="4">
        <v>4</v>
      </c>
      <c r="O122" s="9">
        <v>77</v>
      </c>
      <c r="P122" s="79">
        <f>(J122+M122)</f>
        <v>224</v>
      </c>
      <c r="Q122" s="79">
        <f>(K122+N122)</f>
        <v>9</v>
      </c>
      <c r="R122" s="79">
        <f>(L122+O122)</f>
        <v>152</v>
      </c>
      <c r="S122" s="8">
        <v>100</v>
      </c>
      <c r="T122" s="9">
        <v>80</v>
      </c>
      <c r="U122" s="25">
        <v>108</v>
      </c>
      <c r="V122" s="21">
        <v>85</v>
      </c>
      <c r="W122" s="8">
        <f>(S122+U122)</f>
        <v>208</v>
      </c>
      <c r="X122" s="9">
        <f>(T122+V122)</f>
        <v>165</v>
      </c>
    </row>
    <row r="123" spans="1:24" x14ac:dyDescent="0.15">
      <c r="A123" s="8">
        <v>1247</v>
      </c>
      <c r="B123" s="4" t="s">
        <v>12</v>
      </c>
      <c r="C123" s="4" t="s">
        <v>592</v>
      </c>
      <c r="D123" s="4" t="s">
        <v>3</v>
      </c>
      <c r="E123" s="4"/>
      <c r="F123" s="4" t="s">
        <v>593</v>
      </c>
      <c r="G123" s="4" t="s">
        <v>594</v>
      </c>
      <c r="H123" s="4" t="s">
        <v>6</v>
      </c>
      <c r="I123" s="4" t="s">
        <v>7</v>
      </c>
      <c r="J123" s="4">
        <v>165</v>
      </c>
      <c r="K123" s="4">
        <v>10</v>
      </c>
      <c r="L123" s="21">
        <v>130</v>
      </c>
      <c r="M123" s="8">
        <v>167</v>
      </c>
      <c r="N123" s="4">
        <v>10</v>
      </c>
      <c r="O123" s="9">
        <v>140</v>
      </c>
      <c r="P123" s="79">
        <f>(J123+M123)</f>
        <v>332</v>
      </c>
      <c r="Q123" s="79">
        <f>(K123+N123)</f>
        <v>20</v>
      </c>
      <c r="R123" s="79">
        <f>(L123+O123)</f>
        <v>270</v>
      </c>
      <c r="S123" s="8">
        <v>156</v>
      </c>
      <c r="T123" s="9">
        <v>115</v>
      </c>
      <c r="U123" s="25">
        <v>155</v>
      </c>
      <c r="V123" s="21">
        <v>89</v>
      </c>
      <c r="W123" s="8">
        <f>(S123+U123)</f>
        <v>311</v>
      </c>
      <c r="X123" s="9">
        <f>(T123+V123)</f>
        <v>204</v>
      </c>
    </row>
    <row r="124" spans="1:24" x14ac:dyDescent="0.15">
      <c r="A124" s="8">
        <v>1185</v>
      </c>
      <c r="B124" s="4" t="s">
        <v>12</v>
      </c>
      <c r="C124" s="4" t="s">
        <v>521</v>
      </c>
      <c r="D124" s="4" t="s">
        <v>3</v>
      </c>
      <c r="E124" s="4"/>
      <c r="F124" s="4" t="s">
        <v>522</v>
      </c>
      <c r="G124" s="4" t="s">
        <v>523</v>
      </c>
      <c r="H124" s="4" t="s">
        <v>6</v>
      </c>
      <c r="I124" s="4" t="s">
        <v>7</v>
      </c>
      <c r="J124" s="4">
        <v>59</v>
      </c>
      <c r="K124" s="4">
        <v>0</v>
      </c>
      <c r="L124" s="21">
        <v>55</v>
      </c>
      <c r="M124" s="8">
        <v>64</v>
      </c>
      <c r="N124" s="4">
        <v>1</v>
      </c>
      <c r="O124" s="9">
        <v>61</v>
      </c>
      <c r="P124" s="79">
        <f>(J124+M124)</f>
        <v>123</v>
      </c>
      <c r="Q124" s="79">
        <f>(K124+N124)</f>
        <v>1</v>
      </c>
      <c r="R124" s="79">
        <f>(L124+O124)</f>
        <v>116</v>
      </c>
      <c r="S124" s="8">
        <v>53</v>
      </c>
      <c r="T124" s="9">
        <v>46</v>
      </c>
      <c r="U124" s="25">
        <v>69</v>
      </c>
      <c r="V124" s="21">
        <v>61</v>
      </c>
      <c r="W124" s="8">
        <f>(S124+U124)</f>
        <v>122</v>
      </c>
      <c r="X124" s="9">
        <f>(T124+V124)</f>
        <v>107</v>
      </c>
    </row>
    <row r="125" spans="1:24" x14ac:dyDescent="0.15">
      <c r="A125" s="8">
        <v>1239</v>
      </c>
      <c r="B125" s="4" t="s">
        <v>12</v>
      </c>
      <c r="C125" s="4" t="s">
        <v>577</v>
      </c>
      <c r="D125" s="4" t="s">
        <v>3</v>
      </c>
      <c r="E125" s="4"/>
      <c r="F125" s="4" t="s">
        <v>578</v>
      </c>
      <c r="G125" s="4" t="s">
        <v>579</v>
      </c>
      <c r="H125" s="4" t="s">
        <v>6</v>
      </c>
      <c r="I125" s="4" t="s">
        <v>7</v>
      </c>
      <c r="J125" s="4">
        <v>31</v>
      </c>
      <c r="K125" s="4">
        <v>0</v>
      </c>
      <c r="L125" s="21">
        <v>25</v>
      </c>
      <c r="M125" s="8">
        <v>29</v>
      </c>
      <c r="N125" s="4">
        <v>0</v>
      </c>
      <c r="O125" s="9">
        <v>22</v>
      </c>
      <c r="P125" s="79">
        <f>(J125+M125)</f>
        <v>60</v>
      </c>
      <c r="Q125" s="79">
        <f>(K125+N125)</f>
        <v>0</v>
      </c>
      <c r="R125" s="79">
        <f>(L125+O125)</f>
        <v>47</v>
      </c>
      <c r="S125" s="8">
        <v>25</v>
      </c>
      <c r="T125" s="9">
        <v>24</v>
      </c>
      <c r="U125" s="25">
        <v>28</v>
      </c>
      <c r="V125" s="21">
        <v>27</v>
      </c>
      <c r="W125" s="8">
        <f>(S125+U125)</f>
        <v>53</v>
      </c>
      <c r="X125" s="9">
        <f>(T125+V125)</f>
        <v>51</v>
      </c>
    </row>
    <row r="126" spans="1:24" x14ac:dyDescent="0.15">
      <c r="A126" s="8">
        <v>1090</v>
      </c>
      <c r="B126" s="4" t="s">
        <v>12</v>
      </c>
      <c r="C126" s="4" t="s">
        <v>403</v>
      </c>
      <c r="D126" s="4" t="s">
        <v>3</v>
      </c>
      <c r="E126" s="4"/>
      <c r="F126" s="4" t="s">
        <v>404</v>
      </c>
      <c r="G126" s="4" t="s">
        <v>405</v>
      </c>
      <c r="H126" s="4" t="s">
        <v>6</v>
      </c>
      <c r="I126" s="4" t="s">
        <v>7</v>
      </c>
      <c r="J126" s="4">
        <v>64</v>
      </c>
      <c r="K126" s="4">
        <v>0</v>
      </c>
      <c r="L126" s="21">
        <v>51</v>
      </c>
      <c r="M126" s="8">
        <v>68</v>
      </c>
      <c r="N126" s="4">
        <v>0</v>
      </c>
      <c r="O126" s="9">
        <v>49</v>
      </c>
      <c r="P126" s="79">
        <f>(J126+M126)</f>
        <v>132</v>
      </c>
      <c r="Q126" s="79">
        <f>(K126+N126)</f>
        <v>0</v>
      </c>
      <c r="R126" s="79">
        <f>(L126+O126)</f>
        <v>100</v>
      </c>
      <c r="S126" s="8">
        <v>66</v>
      </c>
      <c r="T126" s="9">
        <v>62</v>
      </c>
      <c r="U126" s="25">
        <v>65</v>
      </c>
      <c r="V126" s="21">
        <v>60</v>
      </c>
      <c r="W126" s="8">
        <f>(S126+U126)</f>
        <v>131</v>
      </c>
      <c r="X126" s="9">
        <f>(T126+V126)</f>
        <v>122</v>
      </c>
    </row>
    <row r="127" spans="1:24" x14ac:dyDescent="0.15">
      <c r="A127" s="8">
        <v>938</v>
      </c>
      <c r="B127" s="4" t="s">
        <v>12</v>
      </c>
      <c r="C127" s="4" t="s">
        <v>164</v>
      </c>
      <c r="D127" s="4" t="s">
        <v>3</v>
      </c>
      <c r="E127" s="4"/>
      <c r="F127" s="4" t="s">
        <v>165</v>
      </c>
      <c r="G127" s="4" t="s">
        <v>166</v>
      </c>
      <c r="H127" s="4" t="s">
        <v>7</v>
      </c>
      <c r="I127" s="4" t="s">
        <v>7</v>
      </c>
      <c r="J127" s="4">
        <v>45</v>
      </c>
      <c r="K127" s="4">
        <v>15</v>
      </c>
      <c r="L127" s="21">
        <v>38</v>
      </c>
      <c r="M127" s="8">
        <v>62</v>
      </c>
      <c r="N127" s="4">
        <v>26</v>
      </c>
      <c r="O127" s="9">
        <v>53</v>
      </c>
      <c r="P127" s="79">
        <f>(J127+M127)</f>
        <v>107</v>
      </c>
      <c r="Q127" s="79">
        <f>(K127+N127)</f>
        <v>41</v>
      </c>
      <c r="R127" s="79">
        <f>(L127+O127)</f>
        <v>91</v>
      </c>
      <c r="S127" s="8">
        <v>40</v>
      </c>
      <c r="T127" s="9">
        <v>35</v>
      </c>
      <c r="U127" s="25">
        <v>60</v>
      </c>
      <c r="V127" s="21">
        <v>50</v>
      </c>
      <c r="W127" s="8">
        <f>(S127+U127)</f>
        <v>100</v>
      </c>
      <c r="X127" s="9">
        <f>(T127+V127)</f>
        <v>85</v>
      </c>
    </row>
    <row r="128" spans="1:24" x14ac:dyDescent="0.15">
      <c r="A128" s="8">
        <v>967</v>
      </c>
      <c r="B128" s="4" t="s">
        <v>12</v>
      </c>
      <c r="C128" s="4" t="s">
        <v>211</v>
      </c>
      <c r="D128" s="4" t="s">
        <v>3</v>
      </c>
      <c r="E128" s="4"/>
      <c r="F128" s="4" t="s">
        <v>212</v>
      </c>
      <c r="G128" s="4" t="s">
        <v>213</v>
      </c>
      <c r="H128" s="4" t="s">
        <v>6</v>
      </c>
      <c r="I128" s="4" t="s">
        <v>7</v>
      </c>
      <c r="J128" s="4">
        <v>105</v>
      </c>
      <c r="K128" s="4">
        <v>3</v>
      </c>
      <c r="L128" s="21">
        <v>80</v>
      </c>
      <c r="M128" s="8">
        <v>117</v>
      </c>
      <c r="N128" s="4">
        <v>4</v>
      </c>
      <c r="O128" s="9">
        <v>88</v>
      </c>
      <c r="P128" s="79">
        <f>(J128+M128)</f>
        <v>222</v>
      </c>
      <c r="Q128" s="79">
        <f>(K128+N128)</f>
        <v>7</v>
      </c>
      <c r="R128" s="79">
        <f>(L128+O128)</f>
        <v>168</v>
      </c>
      <c r="S128" s="8">
        <v>115</v>
      </c>
      <c r="T128" s="9">
        <v>107</v>
      </c>
      <c r="U128" s="25">
        <v>110</v>
      </c>
      <c r="V128" s="21">
        <v>95</v>
      </c>
      <c r="W128" s="8">
        <f>(S128+U128)</f>
        <v>225</v>
      </c>
      <c r="X128" s="9">
        <f>(T128+V128)</f>
        <v>202</v>
      </c>
    </row>
    <row r="129" spans="1:24" x14ac:dyDescent="0.15">
      <c r="A129" s="8">
        <v>1155</v>
      </c>
      <c r="B129" s="4" t="s">
        <v>12</v>
      </c>
      <c r="C129" s="4" t="s">
        <v>484</v>
      </c>
      <c r="D129" s="4" t="s">
        <v>3</v>
      </c>
      <c r="E129" s="4"/>
      <c r="F129" s="4" t="s">
        <v>485</v>
      </c>
      <c r="G129" s="4" t="s">
        <v>486</v>
      </c>
      <c r="H129" s="4" t="s">
        <v>6</v>
      </c>
      <c r="I129" s="4" t="s">
        <v>7</v>
      </c>
      <c r="J129" s="4">
        <v>66</v>
      </c>
      <c r="K129" s="4">
        <v>2</v>
      </c>
      <c r="L129" s="21">
        <v>47</v>
      </c>
      <c r="M129" s="8">
        <v>53</v>
      </c>
      <c r="N129" s="4">
        <v>3</v>
      </c>
      <c r="O129" s="9">
        <v>30</v>
      </c>
      <c r="P129" s="79">
        <f>(J129+M129)</f>
        <v>119</v>
      </c>
      <c r="Q129" s="79">
        <f>(K129+N129)</f>
        <v>5</v>
      </c>
      <c r="R129" s="79">
        <f>(L129+O129)</f>
        <v>77</v>
      </c>
      <c r="S129" s="8">
        <v>72</v>
      </c>
      <c r="T129" s="9">
        <v>59</v>
      </c>
      <c r="U129" s="25">
        <v>58</v>
      </c>
      <c r="V129" s="21">
        <v>41</v>
      </c>
      <c r="W129" s="8">
        <f>(S129+U129)</f>
        <v>130</v>
      </c>
      <c r="X129" s="9">
        <f>(T129+V129)</f>
        <v>100</v>
      </c>
    </row>
    <row r="130" spans="1:24" x14ac:dyDescent="0.15">
      <c r="A130" s="8">
        <v>946</v>
      </c>
      <c r="B130" s="4" t="s">
        <v>12</v>
      </c>
      <c r="C130" s="4" t="s">
        <v>170</v>
      </c>
      <c r="D130" s="4" t="s">
        <v>3</v>
      </c>
      <c r="E130" s="4"/>
      <c r="F130" s="4" t="s">
        <v>171</v>
      </c>
      <c r="G130" s="4" t="s">
        <v>172</v>
      </c>
      <c r="H130" s="4" t="s">
        <v>6</v>
      </c>
      <c r="I130" s="4" t="s">
        <v>7</v>
      </c>
      <c r="J130" s="4">
        <v>39</v>
      </c>
      <c r="K130" s="4">
        <v>0</v>
      </c>
      <c r="L130" s="21">
        <v>30</v>
      </c>
      <c r="M130" s="8">
        <v>41</v>
      </c>
      <c r="N130" s="4">
        <v>3</v>
      </c>
      <c r="O130" s="9">
        <v>20</v>
      </c>
      <c r="P130" s="79">
        <f>(J130+M130)</f>
        <v>80</v>
      </c>
      <c r="Q130" s="79">
        <f>(K130+N130)</f>
        <v>3</v>
      </c>
      <c r="R130" s="79">
        <f>(L130+O130)</f>
        <v>50</v>
      </c>
      <c r="S130" s="8">
        <v>48</v>
      </c>
      <c r="T130" s="9">
        <v>40</v>
      </c>
      <c r="U130" s="25">
        <v>37</v>
      </c>
      <c r="V130" s="21">
        <v>19</v>
      </c>
      <c r="W130" s="8">
        <f>(S130+U130)</f>
        <v>85</v>
      </c>
      <c r="X130" s="9">
        <f>(T130+V130)</f>
        <v>59</v>
      </c>
    </row>
    <row r="131" spans="1:24" x14ac:dyDescent="0.15">
      <c r="A131" s="8">
        <v>955</v>
      </c>
      <c r="B131" s="4" t="s">
        <v>12</v>
      </c>
      <c r="C131" s="4" t="s">
        <v>187</v>
      </c>
      <c r="D131" s="4" t="s">
        <v>3</v>
      </c>
      <c r="E131" s="4"/>
      <c r="F131" s="4" t="s">
        <v>188</v>
      </c>
      <c r="G131" s="4" t="s">
        <v>189</v>
      </c>
      <c r="H131" s="4" t="s">
        <v>6</v>
      </c>
      <c r="I131" s="4" t="s">
        <v>7</v>
      </c>
      <c r="J131" s="4">
        <v>84</v>
      </c>
      <c r="K131" s="4">
        <v>0</v>
      </c>
      <c r="L131" s="21">
        <v>81</v>
      </c>
      <c r="M131" s="8">
        <v>89</v>
      </c>
      <c r="N131" s="4">
        <v>1</v>
      </c>
      <c r="O131" s="9">
        <v>88</v>
      </c>
      <c r="P131" s="79">
        <f>(J131+M131)</f>
        <v>173</v>
      </c>
      <c r="Q131" s="79">
        <f>(K131+N131)</f>
        <v>1</v>
      </c>
      <c r="R131" s="79">
        <f>(L131+O131)</f>
        <v>169</v>
      </c>
      <c r="S131" s="8">
        <v>84</v>
      </c>
      <c r="T131" s="9">
        <v>79</v>
      </c>
      <c r="U131" s="25">
        <v>70</v>
      </c>
      <c r="V131" s="21">
        <v>67</v>
      </c>
      <c r="W131" s="8">
        <f>(S131+U131)</f>
        <v>154</v>
      </c>
      <c r="X131" s="9">
        <f>(T131+V131)</f>
        <v>146</v>
      </c>
    </row>
    <row r="132" spans="1:24" x14ac:dyDescent="0.15">
      <c r="A132" s="8">
        <v>926</v>
      </c>
      <c r="B132" s="4" t="s">
        <v>12</v>
      </c>
      <c r="C132" s="4" t="s">
        <v>147</v>
      </c>
      <c r="D132" s="4" t="s">
        <v>3</v>
      </c>
      <c r="E132" s="4"/>
      <c r="F132" s="4" t="s">
        <v>148</v>
      </c>
      <c r="G132" s="4" t="s">
        <v>149</v>
      </c>
      <c r="H132" s="4" t="s">
        <v>6</v>
      </c>
      <c r="I132" s="4" t="s">
        <v>7</v>
      </c>
      <c r="J132" s="4">
        <v>79</v>
      </c>
      <c r="K132" s="4">
        <v>1</v>
      </c>
      <c r="L132" s="21">
        <v>74</v>
      </c>
      <c r="M132" s="8">
        <v>79</v>
      </c>
      <c r="N132" s="4">
        <v>3</v>
      </c>
      <c r="O132" s="9">
        <v>71</v>
      </c>
      <c r="P132" s="79">
        <f>(J132+M132)</f>
        <v>158</v>
      </c>
      <c r="Q132" s="79">
        <f>(K132+N132)</f>
        <v>4</v>
      </c>
      <c r="R132" s="79">
        <f>(L132+O132)</f>
        <v>145</v>
      </c>
      <c r="S132" s="8">
        <v>75</v>
      </c>
      <c r="T132" s="9">
        <v>73</v>
      </c>
      <c r="U132" s="25">
        <v>83</v>
      </c>
      <c r="V132" s="21">
        <v>77</v>
      </c>
      <c r="W132" s="8">
        <f>(S132+U132)</f>
        <v>158</v>
      </c>
      <c r="X132" s="9">
        <f>(T132+V132)</f>
        <v>150</v>
      </c>
    </row>
    <row r="133" spans="1:24" x14ac:dyDescent="0.15">
      <c r="A133" s="8">
        <v>903</v>
      </c>
      <c r="B133" s="4" t="s">
        <v>12</v>
      </c>
      <c r="C133" s="4" t="s">
        <v>121</v>
      </c>
      <c r="D133" s="4" t="s">
        <v>9</v>
      </c>
      <c r="E133" s="4"/>
      <c r="F133" s="4" t="s">
        <v>122</v>
      </c>
      <c r="G133" s="4" t="s">
        <v>123</v>
      </c>
      <c r="H133" s="4" t="s">
        <v>11</v>
      </c>
      <c r="I133" s="4" t="s">
        <v>7</v>
      </c>
      <c r="J133" s="4">
        <v>43</v>
      </c>
      <c r="K133" s="4">
        <v>0</v>
      </c>
      <c r="L133" s="21">
        <v>33</v>
      </c>
      <c r="M133" s="8">
        <v>44</v>
      </c>
      <c r="N133" s="4">
        <v>0</v>
      </c>
      <c r="O133" s="9">
        <v>37</v>
      </c>
      <c r="P133" s="79">
        <f>(J133+M133)</f>
        <v>87</v>
      </c>
      <c r="Q133" s="79">
        <f>(K133+N133)</f>
        <v>0</v>
      </c>
      <c r="R133" s="79">
        <f>(L133+O133)</f>
        <v>70</v>
      </c>
      <c r="S133" s="8">
        <v>43</v>
      </c>
      <c r="T133" s="9">
        <v>40</v>
      </c>
      <c r="U133" s="25">
        <v>41</v>
      </c>
      <c r="V133" s="21">
        <v>39</v>
      </c>
      <c r="W133" s="8">
        <f>(S133+U133)</f>
        <v>84</v>
      </c>
      <c r="X133" s="9">
        <f>(T133+V133)</f>
        <v>79</v>
      </c>
    </row>
    <row r="134" spans="1:24" x14ac:dyDescent="0.15">
      <c r="A134" s="8">
        <v>1192</v>
      </c>
      <c r="B134" s="4" t="s">
        <v>12</v>
      </c>
      <c r="C134" s="4" t="s">
        <v>527</v>
      </c>
      <c r="D134" s="4" t="s">
        <v>9</v>
      </c>
      <c r="E134" s="4"/>
      <c r="F134" s="4" t="s">
        <v>528</v>
      </c>
      <c r="G134" s="4" t="s">
        <v>529</v>
      </c>
      <c r="H134" s="4" t="s">
        <v>11</v>
      </c>
      <c r="I134" s="4" t="s">
        <v>7</v>
      </c>
      <c r="J134" s="4">
        <v>41</v>
      </c>
      <c r="K134" s="4">
        <v>14</v>
      </c>
      <c r="L134" s="21">
        <v>27</v>
      </c>
      <c r="M134" s="8">
        <v>34</v>
      </c>
      <c r="N134" s="4">
        <v>10</v>
      </c>
      <c r="O134" s="9">
        <v>24</v>
      </c>
      <c r="P134" s="79">
        <f>(J134+M134)</f>
        <v>75</v>
      </c>
      <c r="Q134" s="79">
        <f>(K134+N134)</f>
        <v>24</v>
      </c>
      <c r="R134" s="79">
        <f>(L134+O134)</f>
        <v>51</v>
      </c>
      <c r="S134" s="8">
        <v>21</v>
      </c>
      <c r="T134" s="9">
        <v>17</v>
      </c>
      <c r="U134" s="25">
        <v>42</v>
      </c>
      <c r="V134" s="21">
        <v>36</v>
      </c>
      <c r="W134" s="8">
        <f>(S134+U134)</f>
        <v>63</v>
      </c>
      <c r="X134" s="9">
        <f>(T134+V134)</f>
        <v>53</v>
      </c>
    </row>
    <row r="135" spans="1:24" x14ac:dyDescent="0.15">
      <c r="A135" s="8">
        <v>910</v>
      </c>
      <c r="B135" s="4" t="s">
        <v>12</v>
      </c>
      <c r="C135" s="4" t="s">
        <v>129</v>
      </c>
      <c r="D135" s="4" t="s">
        <v>3</v>
      </c>
      <c r="E135" s="4"/>
      <c r="F135" s="4" t="s">
        <v>130</v>
      </c>
      <c r="G135" s="4" t="s">
        <v>131</v>
      </c>
      <c r="H135" s="4" t="s">
        <v>7</v>
      </c>
      <c r="I135" s="4" t="s">
        <v>7</v>
      </c>
      <c r="J135" s="4">
        <v>69</v>
      </c>
      <c r="K135" s="4">
        <v>23</v>
      </c>
      <c r="L135" s="21">
        <v>45</v>
      </c>
      <c r="M135" s="8">
        <v>55</v>
      </c>
      <c r="N135" s="4">
        <v>23</v>
      </c>
      <c r="O135" s="9">
        <v>29</v>
      </c>
      <c r="P135" s="79">
        <f>(J135+M135)</f>
        <v>124</v>
      </c>
      <c r="Q135" s="79">
        <f>(K135+N135)</f>
        <v>46</v>
      </c>
      <c r="R135" s="79">
        <f>(L135+O135)</f>
        <v>74</v>
      </c>
      <c r="S135" s="8">
        <v>57</v>
      </c>
      <c r="T135" s="9">
        <v>55</v>
      </c>
      <c r="U135" s="25">
        <v>68</v>
      </c>
      <c r="V135" s="21">
        <v>67</v>
      </c>
      <c r="W135" s="8">
        <f>(S135+U135)</f>
        <v>125</v>
      </c>
      <c r="X135" s="9">
        <f>(T135+V135)</f>
        <v>122</v>
      </c>
    </row>
    <row r="136" spans="1:24" x14ac:dyDescent="0.15">
      <c r="A136" s="8">
        <v>1014</v>
      </c>
      <c r="B136" s="4" t="s">
        <v>12</v>
      </c>
      <c r="C136" s="4" t="s">
        <v>129</v>
      </c>
      <c r="D136" s="4" t="s">
        <v>3</v>
      </c>
      <c r="E136" s="4"/>
      <c r="F136" s="4" t="s">
        <v>292</v>
      </c>
      <c r="G136" s="4" t="s">
        <v>293</v>
      </c>
      <c r="H136" s="4" t="s">
        <v>6</v>
      </c>
      <c r="I136" s="4" t="s">
        <v>7</v>
      </c>
      <c r="J136" s="4">
        <v>120</v>
      </c>
      <c r="K136" s="4">
        <v>5</v>
      </c>
      <c r="L136" s="21">
        <v>110</v>
      </c>
      <c r="M136" s="8">
        <v>96</v>
      </c>
      <c r="N136" s="4">
        <v>5</v>
      </c>
      <c r="O136" s="9">
        <v>80</v>
      </c>
      <c r="P136" s="79">
        <f>(J136+M136)</f>
        <v>216</v>
      </c>
      <c r="Q136" s="79">
        <f>(K136+N136)</f>
        <v>10</v>
      </c>
      <c r="R136" s="79">
        <f>(L136+O136)</f>
        <v>190</v>
      </c>
      <c r="S136" s="28">
        <v>110</v>
      </c>
      <c r="T136" s="27">
        <v>105</v>
      </c>
      <c r="U136" s="29">
        <v>95</v>
      </c>
      <c r="V136" s="31">
        <v>80</v>
      </c>
      <c r="W136" s="8">
        <f>(S136+U136)</f>
        <v>205</v>
      </c>
      <c r="X136" s="9">
        <f>(T136+V136)</f>
        <v>185</v>
      </c>
    </row>
    <row r="137" spans="1:24" x14ac:dyDescent="0.15">
      <c r="A137" s="8">
        <v>1265</v>
      </c>
      <c r="B137" s="4" t="s">
        <v>12</v>
      </c>
      <c r="C137" s="4" t="s">
        <v>129</v>
      </c>
      <c r="D137" s="4" t="s">
        <v>3</v>
      </c>
      <c r="E137" s="4"/>
      <c r="F137" s="4" t="s">
        <v>622</v>
      </c>
      <c r="G137" s="4" t="s">
        <v>623</v>
      </c>
      <c r="H137" s="4" t="s">
        <v>6</v>
      </c>
      <c r="I137" s="4" t="s">
        <v>7</v>
      </c>
      <c r="J137" s="4">
        <v>73</v>
      </c>
      <c r="K137" s="4">
        <v>1</v>
      </c>
      <c r="L137" s="21">
        <v>62</v>
      </c>
      <c r="M137" s="8">
        <v>59</v>
      </c>
      <c r="N137" s="4">
        <v>1</v>
      </c>
      <c r="O137" s="9">
        <v>37</v>
      </c>
      <c r="P137" s="79">
        <f>(J137+M137)</f>
        <v>132</v>
      </c>
      <c r="Q137" s="79">
        <f>(K137+N137)</f>
        <v>2</v>
      </c>
      <c r="R137" s="79">
        <f>(L137+O137)</f>
        <v>99</v>
      </c>
      <c r="S137" s="8">
        <v>69</v>
      </c>
      <c r="T137" s="9">
        <v>57</v>
      </c>
      <c r="U137" s="25">
        <v>67</v>
      </c>
      <c r="V137" s="21">
        <v>53</v>
      </c>
      <c r="W137" s="8">
        <f>(S137+U137)</f>
        <v>136</v>
      </c>
      <c r="X137" s="9">
        <f>(T137+V137)</f>
        <v>110</v>
      </c>
    </row>
    <row r="138" spans="1:24" x14ac:dyDescent="0.15">
      <c r="A138" s="8">
        <v>1214</v>
      </c>
      <c r="B138" s="4" t="s">
        <v>12</v>
      </c>
      <c r="C138" s="4" t="s">
        <v>548</v>
      </c>
      <c r="D138" s="4" t="s">
        <v>3</v>
      </c>
      <c r="E138" s="4"/>
      <c r="F138" s="4" t="s">
        <v>549</v>
      </c>
      <c r="G138" s="4" t="s">
        <v>550</v>
      </c>
      <c r="H138" s="4" t="s">
        <v>6</v>
      </c>
      <c r="I138" s="4" t="s">
        <v>7</v>
      </c>
      <c r="J138" s="4">
        <v>60</v>
      </c>
      <c r="K138" s="4">
        <v>0</v>
      </c>
      <c r="L138" s="21">
        <v>55</v>
      </c>
      <c r="M138" s="8">
        <v>60</v>
      </c>
      <c r="N138" s="4">
        <v>0</v>
      </c>
      <c r="O138" s="9">
        <v>55</v>
      </c>
      <c r="P138" s="79">
        <f>(J138+M138)</f>
        <v>120</v>
      </c>
      <c r="Q138" s="79">
        <f>(K138+N138)</f>
        <v>0</v>
      </c>
      <c r="R138" s="79">
        <f>(L138+O138)</f>
        <v>110</v>
      </c>
      <c r="S138" s="8">
        <v>45</v>
      </c>
      <c r="T138" s="9">
        <v>40</v>
      </c>
      <c r="U138" s="25">
        <v>45</v>
      </c>
      <c r="V138" s="21">
        <v>40</v>
      </c>
      <c r="W138" s="8">
        <f>(S138+U138)</f>
        <v>90</v>
      </c>
      <c r="X138" s="9">
        <f>(T138+V138)</f>
        <v>80</v>
      </c>
    </row>
    <row r="139" spans="1:24" x14ac:dyDescent="0.15">
      <c r="A139" s="8">
        <v>1003</v>
      </c>
      <c r="B139" s="4" t="s">
        <v>12</v>
      </c>
      <c r="C139" s="4" t="s">
        <v>170</v>
      </c>
      <c r="D139" s="4" t="s">
        <v>3</v>
      </c>
      <c r="E139" s="4"/>
      <c r="F139" s="4" t="s">
        <v>274</v>
      </c>
      <c r="G139" s="4" t="s">
        <v>275</v>
      </c>
      <c r="H139" s="4" t="s">
        <v>6</v>
      </c>
      <c r="I139" s="4" t="s">
        <v>7</v>
      </c>
      <c r="J139" s="4">
        <v>41</v>
      </c>
      <c r="K139" s="4">
        <v>1</v>
      </c>
      <c r="L139" s="21">
        <v>27</v>
      </c>
      <c r="M139" s="8">
        <v>48</v>
      </c>
      <c r="N139" s="4">
        <v>1</v>
      </c>
      <c r="O139" s="9">
        <v>32</v>
      </c>
      <c r="P139" s="79">
        <f>(J139+M139)</f>
        <v>89</v>
      </c>
      <c r="Q139" s="79">
        <f>(K139+N139)</f>
        <v>2</v>
      </c>
      <c r="R139" s="79">
        <f>(L139+O139)</f>
        <v>59</v>
      </c>
      <c r="S139" s="8">
        <v>41</v>
      </c>
      <c r="T139" s="9">
        <v>27</v>
      </c>
      <c r="U139" s="25">
        <v>48</v>
      </c>
      <c r="V139" s="21">
        <v>29</v>
      </c>
      <c r="W139" s="8">
        <f>(S139+U139)</f>
        <v>89</v>
      </c>
      <c r="X139" s="9">
        <f>(T139+V139)</f>
        <v>56</v>
      </c>
    </row>
    <row r="140" spans="1:24" x14ac:dyDescent="0.15">
      <c r="A140" s="8">
        <v>1049</v>
      </c>
      <c r="B140" s="4" t="s">
        <v>12</v>
      </c>
      <c r="C140" s="4" t="s">
        <v>100</v>
      </c>
      <c r="D140" s="4" t="s">
        <v>3</v>
      </c>
      <c r="E140" s="4"/>
      <c r="F140" s="4" t="s">
        <v>355</v>
      </c>
      <c r="G140" s="4" t="s">
        <v>356</v>
      </c>
      <c r="H140" s="4" t="s">
        <v>6</v>
      </c>
      <c r="I140" s="4" t="s">
        <v>7</v>
      </c>
      <c r="J140" s="4">
        <v>63</v>
      </c>
      <c r="K140" s="4">
        <v>0</v>
      </c>
      <c r="L140" s="21">
        <v>38</v>
      </c>
      <c r="M140" s="8">
        <v>56</v>
      </c>
      <c r="N140" s="4">
        <v>0</v>
      </c>
      <c r="O140" s="9">
        <v>22</v>
      </c>
      <c r="P140" s="79">
        <f>(J140+M140)</f>
        <v>119</v>
      </c>
      <c r="Q140" s="79">
        <f>(K140+N140)</f>
        <v>0</v>
      </c>
      <c r="R140" s="79">
        <f>(L140+O140)</f>
        <v>60</v>
      </c>
      <c r="S140" s="8">
        <v>63</v>
      </c>
      <c r="T140" s="9">
        <v>51</v>
      </c>
      <c r="U140" s="25">
        <v>52</v>
      </c>
      <c r="V140" s="21">
        <v>40</v>
      </c>
      <c r="W140" s="8">
        <f>(S140+U140)</f>
        <v>115</v>
      </c>
      <c r="X140" s="9">
        <f>(T140+V140)</f>
        <v>91</v>
      </c>
    </row>
    <row r="141" spans="1:24" x14ac:dyDescent="0.15">
      <c r="A141" s="8">
        <v>892</v>
      </c>
      <c r="B141" s="4" t="s">
        <v>12</v>
      </c>
      <c r="C141" s="4" t="s">
        <v>100</v>
      </c>
      <c r="D141" s="4" t="s">
        <v>3</v>
      </c>
      <c r="E141" s="4"/>
      <c r="F141" s="4" t="s">
        <v>101</v>
      </c>
      <c r="G141" s="4" t="s">
        <v>102</v>
      </c>
      <c r="H141" s="4" t="s">
        <v>7</v>
      </c>
      <c r="I141" s="4" t="s">
        <v>7</v>
      </c>
      <c r="J141" s="30">
        <v>60</v>
      </c>
      <c r="K141" s="4">
        <v>1</v>
      </c>
      <c r="L141" s="21">
        <v>37</v>
      </c>
      <c r="M141" s="28">
        <v>50</v>
      </c>
      <c r="N141" s="30">
        <v>0</v>
      </c>
      <c r="O141" s="9">
        <v>26</v>
      </c>
      <c r="P141" s="79">
        <f>(J141+M141)</f>
        <v>110</v>
      </c>
      <c r="Q141" s="79">
        <f>(K141+N141)</f>
        <v>1</v>
      </c>
      <c r="R141" s="79">
        <f>(L141+O141)</f>
        <v>63</v>
      </c>
      <c r="S141" s="28">
        <v>50</v>
      </c>
      <c r="T141" s="9">
        <v>30</v>
      </c>
      <c r="U141" s="29">
        <v>40</v>
      </c>
      <c r="V141" s="21">
        <v>19</v>
      </c>
      <c r="W141" s="8">
        <f>(S141+U141)</f>
        <v>90</v>
      </c>
      <c r="X141" s="9">
        <f>(T141+V141)</f>
        <v>49</v>
      </c>
    </row>
    <row r="142" spans="1:24" x14ac:dyDescent="0.15">
      <c r="A142" s="8">
        <v>1072</v>
      </c>
      <c r="B142" s="4" t="s">
        <v>12</v>
      </c>
      <c r="C142" s="4" t="s">
        <v>41</v>
      </c>
      <c r="D142" s="4" t="s">
        <v>3</v>
      </c>
      <c r="E142" s="4"/>
      <c r="F142" s="4" t="s">
        <v>381</v>
      </c>
      <c r="G142" s="4" t="s">
        <v>382</v>
      </c>
      <c r="H142" s="4" t="s">
        <v>7</v>
      </c>
      <c r="I142" s="4" t="s">
        <v>7</v>
      </c>
      <c r="J142" s="4">
        <v>63</v>
      </c>
      <c r="K142" s="4">
        <v>1</v>
      </c>
      <c r="L142" s="21">
        <v>33</v>
      </c>
      <c r="M142" s="8">
        <v>39</v>
      </c>
      <c r="N142" s="4">
        <v>9</v>
      </c>
      <c r="O142" s="9">
        <v>17</v>
      </c>
      <c r="P142" s="79">
        <f>(J142+M142)</f>
        <v>102</v>
      </c>
      <c r="Q142" s="79">
        <f>(K142+N142)</f>
        <v>10</v>
      </c>
      <c r="R142" s="79">
        <f>(L142+O142)</f>
        <v>50</v>
      </c>
      <c r="S142" s="8">
        <v>31</v>
      </c>
      <c r="T142" s="9">
        <v>20</v>
      </c>
      <c r="U142" s="25">
        <v>31</v>
      </c>
      <c r="V142" s="21">
        <v>11</v>
      </c>
      <c r="W142" s="8">
        <f>(S142+U142)</f>
        <v>62</v>
      </c>
      <c r="X142" s="9">
        <f>(T142+V142)</f>
        <v>31</v>
      </c>
    </row>
    <row r="143" spans="1:24" x14ac:dyDescent="0.15">
      <c r="A143" s="8">
        <v>1296</v>
      </c>
      <c r="B143" s="4" t="s">
        <v>12</v>
      </c>
      <c r="C143" s="4" t="s">
        <v>164</v>
      </c>
      <c r="D143" s="4" t="s">
        <v>3</v>
      </c>
      <c r="E143" s="4"/>
      <c r="F143" s="4" t="s">
        <v>653</v>
      </c>
      <c r="G143" s="4" t="s">
        <v>654</v>
      </c>
      <c r="H143" s="4" t="s">
        <v>7</v>
      </c>
      <c r="I143" s="4" t="s">
        <v>7</v>
      </c>
      <c r="J143" s="4">
        <v>52</v>
      </c>
      <c r="K143" s="4">
        <v>0</v>
      </c>
      <c r="L143" s="21">
        <v>46</v>
      </c>
      <c r="M143" s="8">
        <v>35</v>
      </c>
      <c r="N143" s="4">
        <v>1</v>
      </c>
      <c r="O143" s="9">
        <v>28</v>
      </c>
      <c r="P143" s="79">
        <f>(J143+M143)</f>
        <v>87</v>
      </c>
      <c r="Q143" s="79">
        <f>(K143+N143)</f>
        <v>1</v>
      </c>
      <c r="R143" s="79">
        <f>(L143+O143)</f>
        <v>74</v>
      </c>
      <c r="S143" s="8">
        <v>60</v>
      </c>
      <c r="T143" s="9">
        <v>57</v>
      </c>
      <c r="U143" s="25">
        <v>44</v>
      </c>
      <c r="V143" s="21">
        <v>42</v>
      </c>
      <c r="W143" s="8">
        <f>(S143+U143)</f>
        <v>104</v>
      </c>
      <c r="X143" s="9">
        <f>(T143+V143)</f>
        <v>99</v>
      </c>
    </row>
    <row r="144" spans="1:24" x14ac:dyDescent="0.15">
      <c r="A144" s="8">
        <v>1227</v>
      </c>
      <c r="B144" s="4" t="s">
        <v>12</v>
      </c>
      <c r="C144" s="4" t="s">
        <v>566</v>
      </c>
      <c r="D144" s="4" t="s">
        <v>3</v>
      </c>
      <c r="E144" s="4"/>
      <c r="F144" s="4" t="s">
        <v>567</v>
      </c>
      <c r="G144" s="4" t="s">
        <v>568</v>
      </c>
      <c r="H144" s="4" t="s">
        <v>7</v>
      </c>
      <c r="I144" s="4" t="s">
        <v>7</v>
      </c>
      <c r="J144" s="4">
        <v>30</v>
      </c>
      <c r="K144" s="4">
        <v>0</v>
      </c>
      <c r="L144" s="21">
        <v>19</v>
      </c>
      <c r="M144" s="8">
        <v>35</v>
      </c>
      <c r="N144" s="4">
        <v>1</v>
      </c>
      <c r="O144" s="9">
        <v>18</v>
      </c>
      <c r="P144" s="79">
        <f>(J144+M144)</f>
        <v>65</v>
      </c>
      <c r="Q144" s="79">
        <f>(K144+N144)</f>
        <v>1</v>
      </c>
      <c r="R144" s="79">
        <f>(L144+O144)</f>
        <v>37</v>
      </c>
      <c r="S144" s="28">
        <v>25</v>
      </c>
      <c r="T144" s="27">
        <v>19</v>
      </c>
      <c r="U144" s="29">
        <v>30</v>
      </c>
      <c r="V144" s="31">
        <v>18</v>
      </c>
      <c r="W144" s="8">
        <f>(S144+U144)</f>
        <v>55</v>
      </c>
      <c r="X144" s="9">
        <f>(T144+V144)</f>
        <v>37</v>
      </c>
    </row>
    <row r="145" spans="1:24" x14ac:dyDescent="0.15">
      <c r="A145" s="8">
        <v>1022</v>
      </c>
      <c r="B145" s="4" t="s">
        <v>12</v>
      </c>
      <c r="C145" s="4" t="s">
        <v>307</v>
      </c>
      <c r="D145" s="4" t="s">
        <v>3</v>
      </c>
      <c r="E145" s="4"/>
      <c r="F145" s="4" t="s">
        <v>308</v>
      </c>
      <c r="G145" s="4" t="s">
        <v>309</v>
      </c>
      <c r="H145" s="4" t="s">
        <v>6</v>
      </c>
      <c r="I145" s="4" t="s">
        <v>7</v>
      </c>
      <c r="J145" s="4">
        <v>104</v>
      </c>
      <c r="K145" s="4">
        <v>0</v>
      </c>
      <c r="L145" s="21">
        <v>88</v>
      </c>
      <c r="M145" s="8">
        <v>105</v>
      </c>
      <c r="N145" s="4">
        <v>0</v>
      </c>
      <c r="O145" s="9">
        <v>96</v>
      </c>
      <c r="P145" s="79">
        <f>(J145+M145)</f>
        <v>209</v>
      </c>
      <c r="Q145" s="79">
        <f>(K145+N145)</f>
        <v>0</v>
      </c>
      <c r="R145" s="79">
        <f>(L145+O145)</f>
        <v>184</v>
      </c>
      <c r="S145" s="8">
        <v>85</v>
      </c>
      <c r="T145" s="9">
        <v>80</v>
      </c>
      <c r="U145" s="25">
        <v>87</v>
      </c>
      <c r="V145" s="21">
        <v>85</v>
      </c>
      <c r="W145" s="8">
        <f>(S145+U145)</f>
        <v>172</v>
      </c>
      <c r="X145" s="9">
        <f>(T145+V145)</f>
        <v>165</v>
      </c>
    </row>
    <row r="146" spans="1:24" x14ac:dyDescent="0.15">
      <c r="A146" s="8">
        <v>1011</v>
      </c>
      <c r="B146" s="4" t="s">
        <v>12</v>
      </c>
      <c r="C146" s="4" t="s">
        <v>286</v>
      </c>
      <c r="D146" s="4" t="s">
        <v>3</v>
      </c>
      <c r="E146" s="4"/>
      <c r="F146" s="4" t="s">
        <v>287</v>
      </c>
      <c r="G146" s="4" t="s">
        <v>288</v>
      </c>
      <c r="H146" s="4" t="s">
        <v>6</v>
      </c>
      <c r="I146" s="4" t="s">
        <v>7</v>
      </c>
      <c r="J146" s="4">
        <v>63</v>
      </c>
      <c r="K146" s="4">
        <v>0</v>
      </c>
      <c r="L146" s="21">
        <v>27</v>
      </c>
      <c r="M146" s="8">
        <v>72</v>
      </c>
      <c r="N146" s="4">
        <v>0</v>
      </c>
      <c r="O146" s="9">
        <v>23</v>
      </c>
      <c r="P146" s="79">
        <f>(J146+M146)</f>
        <v>135</v>
      </c>
      <c r="Q146" s="79">
        <f>(K146+N146)</f>
        <v>0</v>
      </c>
      <c r="R146" s="79">
        <f>(L146+O146)</f>
        <v>50</v>
      </c>
      <c r="S146" s="8">
        <v>62</v>
      </c>
      <c r="T146" s="9">
        <v>56</v>
      </c>
      <c r="U146" s="25">
        <v>66</v>
      </c>
      <c r="V146" s="21">
        <v>58</v>
      </c>
      <c r="W146" s="8">
        <f>(S146+U146)</f>
        <v>128</v>
      </c>
      <c r="X146" s="9">
        <f>(T146+V146)</f>
        <v>114</v>
      </c>
    </row>
    <row r="147" spans="1:24" x14ac:dyDescent="0.15">
      <c r="A147" s="8">
        <v>1385</v>
      </c>
      <c r="B147" s="4" t="s">
        <v>12</v>
      </c>
      <c r="C147" s="4" t="s">
        <v>780</v>
      </c>
      <c r="D147" s="4" t="s">
        <v>9</v>
      </c>
      <c r="E147" s="4"/>
      <c r="F147" s="4" t="s">
        <v>781</v>
      </c>
      <c r="G147" s="4" t="s">
        <v>782</v>
      </c>
      <c r="H147" s="4" t="s">
        <v>11</v>
      </c>
      <c r="I147" s="4" t="s">
        <v>7</v>
      </c>
      <c r="J147" s="4">
        <v>75</v>
      </c>
      <c r="K147" s="4">
        <v>10</v>
      </c>
      <c r="L147" s="21">
        <v>73</v>
      </c>
      <c r="M147" s="8">
        <v>56</v>
      </c>
      <c r="N147" s="4">
        <v>12</v>
      </c>
      <c r="O147" s="9">
        <v>53</v>
      </c>
      <c r="P147" s="79">
        <f>(J147+M147)</f>
        <v>131</v>
      </c>
      <c r="Q147" s="79">
        <f>(K147+N147)</f>
        <v>22</v>
      </c>
      <c r="R147" s="79">
        <f>(L147+O147)</f>
        <v>126</v>
      </c>
      <c r="S147" s="8">
        <v>73</v>
      </c>
      <c r="T147" s="9">
        <v>73</v>
      </c>
      <c r="U147" s="25">
        <v>34</v>
      </c>
      <c r="V147" s="21">
        <v>34</v>
      </c>
      <c r="W147" s="8">
        <f>(S147+U147)</f>
        <v>107</v>
      </c>
      <c r="X147" s="9">
        <f>(T147+V147)</f>
        <v>107</v>
      </c>
    </row>
    <row r="148" spans="1:24" x14ac:dyDescent="0.15">
      <c r="A148" s="8">
        <v>1300</v>
      </c>
      <c r="B148" s="4" t="s">
        <v>12</v>
      </c>
      <c r="C148" s="4" t="s">
        <v>176</v>
      </c>
      <c r="D148" s="4" t="s">
        <v>9</v>
      </c>
      <c r="E148" s="4"/>
      <c r="F148" s="4" t="s">
        <v>657</v>
      </c>
      <c r="G148" s="4" t="s">
        <v>658</v>
      </c>
      <c r="H148" s="4" t="s">
        <v>11</v>
      </c>
      <c r="I148" s="4" t="s">
        <v>7</v>
      </c>
      <c r="J148" s="4">
        <v>95</v>
      </c>
      <c r="K148" s="4">
        <v>2</v>
      </c>
      <c r="L148" s="21">
        <v>70</v>
      </c>
      <c r="M148" s="8">
        <v>100</v>
      </c>
      <c r="N148" s="4">
        <v>2</v>
      </c>
      <c r="O148" s="9">
        <v>79</v>
      </c>
      <c r="P148" s="79">
        <f>(J148+M148)</f>
        <v>195</v>
      </c>
      <c r="Q148" s="79">
        <f>(K148+N148)</f>
        <v>4</v>
      </c>
      <c r="R148" s="79">
        <f>(L148+O148)</f>
        <v>149</v>
      </c>
      <c r="S148" s="8">
        <v>69</v>
      </c>
      <c r="T148" s="9">
        <v>60</v>
      </c>
      <c r="U148" s="25">
        <v>80</v>
      </c>
      <c r="V148" s="21">
        <v>71</v>
      </c>
      <c r="W148" s="8">
        <f>(S148+U148)</f>
        <v>149</v>
      </c>
      <c r="X148" s="9">
        <f>(T148+V148)</f>
        <v>131</v>
      </c>
    </row>
    <row r="149" spans="1:24" x14ac:dyDescent="0.15">
      <c r="A149" s="8">
        <v>960</v>
      </c>
      <c r="B149" s="4" t="s">
        <v>12</v>
      </c>
      <c r="C149" s="4" t="s">
        <v>196</v>
      </c>
      <c r="D149" s="4" t="s">
        <v>9</v>
      </c>
      <c r="E149" s="4"/>
      <c r="F149" s="4" t="s">
        <v>197</v>
      </c>
      <c r="G149" s="4" t="s">
        <v>198</v>
      </c>
      <c r="H149" s="4" t="s">
        <v>11</v>
      </c>
      <c r="I149" s="4" t="s">
        <v>7</v>
      </c>
      <c r="J149" s="4">
        <v>27</v>
      </c>
      <c r="K149" s="4">
        <v>0</v>
      </c>
      <c r="L149" s="21">
        <v>18</v>
      </c>
      <c r="M149" s="8">
        <v>29</v>
      </c>
      <c r="N149" s="4">
        <v>6</v>
      </c>
      <c r="O149" s="9">
        <v>18</v>
      </c>
      <c r="P149" s="79">
        <f>(J149+M149)</f>
        <v>56</v>
      </c>
      <c r="Q149" s="79">
        <f>(K149+N149)</f>
        <v>6</v>
      </c>
      <c r="R149" s="79">
        <f>(L149+O149)</f>
        <v>36</v>
      </c>
      <c r="S149" s="8">
        <v>25</v>
      </c>
      <c r="T149" s="9">
        <v>20</v>
      </c>
      <c r="U149" s="25">
        <v>27</v>
      </c>
      <c r="V149" s="21">
        <v>18</v>
      </c>
      <c r="W149" s="8">
        <f>(S149+U149)</f>
        <v>52</v>
      </c>
      <c r="X149" s="9">
        <f>(T149+V149)</f>
        <v>38</v>
      </c>
    </row>
    <row r="150" spans="1:24" x14ac:dyDescent="0.15">
      <c r="A150" s="8">
        <v>1270</v>
      </c>
      <c r="B150" s="4" t="s">
        <v>12</v>
      </c>
      <c r="C150" s="4" t="s">
        <v>632</v>
      </c>
      <c r="D150" s="4" t="s">
        <v>9</v>
      </c>
      <c r="E150" s="4"/>
      <c r="F150" s="4" t="s">
        <v>633</v>
      </c>
      <c r="G150" s="4" t="s">
        <v>634</v>
      </c>
      <c r="H150" s="4" t="s">
        <v>11</v>
      </c>
      <c r="I150" s="4" t="s">
        <v>7</v>
      </c>
      <c r="J150" s="30">
        <v>150</v>
      </c>
      <c r="K150" s="4">
        <v>2</v>
      </c>
      <c r="L150" s="21">
        <v>141</v>
      </c>
      <c r="M150" s="28">
        <v>140</v>
      </c>
      <c r="N150" s="4">
        <v>2</v>
      </c>
      <c r="O150" s="9">
        <v>133</v>
      </c>
      <c r="P150" s="79">
        <f>(J150+M150)</f>
        <v>290</v>
      </c>
      <c r="Q150" s="79">
        <f>(K150+N150)</f>
        <v>4</v>
      </c>
      <c r="R150" s="79">
        <f>(L150+O150)</f>
        <v>274</v>
      </c>
      <c r="S150" s="28">
        <v>145</v>
      </c>
      <c r="T150" s="9">
        <v>141</v>
      </c>
      <c r="U150" s="29">
        <v>130</v>
      </c>
      <c r="V150" s="21">
        <v>133</v>
      </c>
      <c r="W150" s="8">
        <f>(S150+U150)</f>
        <v>275</v>
      </c>
      <c r="X150" s="9">
        <f>(T150+V150)</f>
        <v>274</v>
      </c>
    </row>
    <row r="151" spans="1:24" x14ac:dyDescent="0.15">
      <c r="A151" s="8">
        <v>932</v>
      </c>
      <c r="B151" s="4" t="s">
        <v>12</v>
      </c>
      <c r="C151" s="4" t="s">
        <v>153</v>
      </c>
      <c r="D151" s="4" t="s">
        <v>9</v>
      </c>
      <c r="E151" s="4"/>
      <c r="F151" s="4" t="s">
        <v>154</v>
      </c>
      <c r="G151" s="4" t="s">
        <v>155</v>
      </c>
      <c r="H151" s="4" t="s">
        <v>11</v>
      </c>
      <c r="I151" s="4" t="s">
        <v>7</v>
      </c>
      <c r="J151" s="4">
        <v>55</v>
      </c>
      <c r="K151" s="4">
        <v>0</v>
      </c>
      <c r="L151" s="21">
        <v>53</v>
      </c>
      <c r="M151" s="8">
        <v>55</v>
      </c>
      <c r="N151" s="4">
        <v>0</v>
      </c>
      <c r="O151" s="9">
        <v>53</v>
      </c>
      <c r="P151" s="79">
        <f>(J151+M151)</f>
        <v>110</v>
      </c>
      <c r="Q151" s="79">
        <f>(K151+N151)</f>
        <v>0</v>
      </c>
      <c r="R151" s="79">
        <f>(L151+O151)</f>
        <v>106</v>
      </c>
      <c r="S151" s="8">
        <v>40</v>
      </c>
      <c r="T151" s="9">
        <v>39</v>
      </c>
      <c r="U151" s="25">
        <v>41</v>
      </c>
      <c r="V151" s="21">
        <v>40</v>
      </c>
      <c r="W151" s="8">
        <f>(S151+U151)</f>
        <v>81</v>
      </c>
      <c r="X151" s="9">
        <f>(T151+V151)</f>
        <v>79</v>
      </c>
    </row>
    <row r="152" spans="1:24" x14ac:dyDescent="0.15">
      <c r="A152" s="8">
        <v>1110</v>
      </c>
      <c r="B152" s="4" t="s">
        <v>12</v>
      </c>
      <c r="C152" s="4" t="s">
        <v>424</v>
      </c>
      <c r="D152" s="4" t="s">
        <v>9</v>
      </c>
      <c r="E152" s="4"/>
      <c r="F152" s="4" t="s">
        <v>425</v>
      </c>
      <c r="G152" s="4" t="s">
        <v>426</v>
      </c>
      <c r="H152" s="4" t="s">
        <v>11</v>
      </c>
      <c r="I152" s="4" t="s">
        <v>7</v>
      </c>
      <c r="J152" s="4">
        <v>92</v>
      </c>
      <c r="K152" s="4">
        <v>6</v>
      </c>
      <c r="L152" s="21">
        <v>76</v>
      </c>
      <c r="M152" s="8">
        <v>88</v>
      </c>
      <c r="N152" s="4">
        <v>9</v>
      </c>
      <c r="O152" s="9">
        <v>70</v>
      </c>
      <c r="P152" s="79">
        <f>(J152+M152)</f>
        <v>180</v>
      </c>
      <c r="Q152" s="79">
        <f>(K152+N152)</f>
        <v>15</v>
      </c>
      <c r="R152" s="79">
        <f>(L152+O152)</f>
        <v>146</v>
      </c>
      <c r="S152" s="8">
        <v>75</v>
      </c>
      <c r="T152" s="9">
        <v>72</v>
      </c>
      <c r="U152" s="25">
        <v>80</v>
      </c>
      <c r="V152" s="21">
        <v>76</v>
      </c>
      <c r="W152" s="8">
        <f>(S152+U152)</f>
        <v>155</v>
      </c>
      <c r="X152" s="9">
        <f>(T152+V152)</f>
        <v>148</v>
      </c>
    </row>
    <row r="153" spans="1:24" x14ac:dyDescent="0.15">
      <c r="A153" s="8">
        <v>1025</v>
      </c>
      <c r="B153" s="4" t="s">
        <v>12</v>
      </c>
      <c r="C153" s="4" t="s">
        <v>103</v>
      </c>
      <c r="D153" s="4" t="s">
        <v>9</v>
      </c>
      <c r="E153" s="4"/>
      <c r="F153" s="4" t="s">
        <v>312</v>
      </c>
      <c r="G153" s="4" t="s">
        <v>313</v>
      </c>
      <c r="H153" s="4" t="s">
        <v>11</v>
      </c>
      <c r="I153" s="4" t="s">
        <v>7</v>
      </c>
      <c r="J153" s="4">
        <v>94</v>
      </c>
      <c r="K153" s="4">
        <v>1</v>
      </c>
      <c r="L153" s="21">
        <v>79</v>
      </c>
      <c r="M153" s="8">
        <v>111</v>
      </c>
      <c r="N153" s="4">
        <v>8</v>
      </c>
      <c r="O153" s="9">
        <v>88</v>
      </c>
      <c r="P153" s="79">
        <f>(J153+M153)</f>
        <v>205</v>
      </c>
      <c r="Q153" s="79">
        <f>(K153+N153)</f>
        <v>9</v>
      </c>
      <c r="R153" s="79">
        <f>(L153+O153)</f>
        <v>167</v>
      </c>
      <c r="S153" s="8">
        <v>78</v>
      </c>
      <c r="T153" s="9">
        <v>76</v>
      </c>
      <c r="U153" s="25">
        <v>98</v>
      </c>
      <c r="V153" s="21">
        <v>87</v>
      </c>
      <c r="W153" s="8">
        <f>(S153+U153)</f>
        <v>176</v>
      </c>
      <c r="X153" s="9">
        <f>(T153+V153)</f>
        <v>163</v>
      </c>
    </row>
    <row r="154" spans="1:24" x14ac:dyDescent="0.15">
      <c r="A154" s="8">
        <v>896</v>
      </c>
      <c r="B154" s="4" t="s">
        <v>12</v>
      </c>
      <c r="C154" s="4" t="s">
        <v>109</v>
      </c>
      <c r="D154" s="4" t="s">
        <v>3</v>
      </c>
      <c r="E154" s="4"/>
      <c r="F154" s="4" t="s">
        <v>110</v>
      </c>
      <c r="G154" s="4" t="s">
        <v>111</v>
      </c>
      <c r="H154" s="4" t="s">
        <v>7</v>
      </c>
      <c r="I154" s="4" t="s">
        <v>7</v>
      </c>
      <c r="J154" s="4">
        <v>58</v>
      </c>
      <c r="K154" s="4">
        <v>3</v>
      </c>
      <c r="L154" s="21">
        <v>36</v>
      </c>
      <c r="M154" s="8">
        <v>47</v>
      </c>
      <c r="N154" s="4">
        <v>2</v>
      </c>
      <c r="O154" s="9">
        <v>40</v>
      </c>
      <c r="P154" s="79">
        <f>(J154+M154)</f>
        <v>105</v>
      </c>
      <c r="Q154" s="79">
        <f>(K154+N154)</f>
        <v>5</v>
      </c>
      <c r="R154" s="79">
        <f>(L154+O154)</f>
        <v>76</v>
      </c>
      <c r="S154" s="8">
        <v>53</v>
      </c>
      <c r="T154" s="9">
        <v>41</v>
      </c>
      <c r="U154" s="25">
        <v>55</v>
      </c>
      <c r="V154" s="21">
        <v>49</v>
      </c>
      <c r="W154" s="8">
        <f>(S154+U154)</f>
        <v>108</v>
      </c>
      <c r="X154" s="9">
        <f>(T154+V154)</f>
        <v>90</v>
      </c>
    </row>
    <row r="155" spans="1:24" x14ac:dyDescent="0.15">
      <c r="A155" s="8">
        <v>880</v>
      </c>
      <c r="B155" s="4" t="s">
        <v>12</v>
      </c>
      <c r="C155" s="4" t="s">
        <v>77</v>
      </c>
      <c r="D155" s="4" t="s">
        <v>3</v>
      </c>
      <c r="E155" s="4"/>
      <c r="F155" s="4" t="s">
        <v>78</v>
      </c>
      <c r="G155" s="4" t="s">
        <v>79</v>
      </c>
      <c r="H155" s="4" t="s">
        <v>7</v>
      </c>
      <c r="I155" s="4" t="s">
        <v>7</v>
      </c>
      <c r="J155" s="4">
        <v>64</v>
      </c>
      <c r="K155" s="4">
        <v>0</v>
      </c>
      <c r="L155" s="21">
        <v>55</v>
      </c>
      <c r="M155" s="8">
        <v>66</v>
      </c>
      <c r="N155" s="4">
        <v>0</v>
      </c>
      <c r="O155" s="9">
        <v>51</v>
      </c>
      <c r="P155" s="79">
        <f>(J155+M155)</f>
        <v>130</v>
      </c>
      <c r="Q155" s="79">
        <f>(K155+N155)</f>
        <v>0</v>
      </c>
      <c r="R155" s="79">
        <f>(L155+O155)</f>
        <v>106</v>
      </c>
      <c r="S155" s="8">
        <v>52</v>
      </c>
      <c r="T155" s="9">
        <v>49</v>
      </c>
      <c r="U155" s="25">
        <v>57</v>
      </c>
      <c r="V155" s="21">
        <v>51</v>
      </c>
      <c r="W155" s="8">
        <f>(S155+U155)</f>
        <v>109</v>
      </c>
      <c r="X155" s="9">
        <f>(T155+V155)</f>
        <v>100</v>
      </c>
    </row>
    <row r="156" spans="1:24" x14ac:dyDescent="0.15">
      <c r="A156" s="8">
        <v>1271</v>
      </c>
      <c r="B156" s="4" t="s">
        <v>12</v>
      </c>
      <c r="C156" s="4" t="s">
        <v>635</v>
      </c>
      <c r="D156" s="4" t="s">
        <v>3</v>
      </c>
      <c r="E156" s="4"/>
      <c r="F156" s="4" t="s">
        <v>636</v>
      </c>
      <c r="G156" s="4" t="s">
        <v>637</v>
      </c>
      <c r="H156" s="4" t="s">
        <v>6</v>
      </c>
      <c r="I156" s="4" t="s">
        <v>7</v>
      </c>
      <c r="J156" s="4">
        <v>91</v>
      </c>
      <c r="K156" s="4">
        <v>4</v>
      </c>
      <c r="L156" s="21">
        <v>81</v>
      </c>
      <c r="M156" s="8">
        <v>102</v>
      </c>
      <c r="N156" s="4">
        <v>4</v>
      </c>
      <c r="O156" s="9">
        <v>94</v>
      </c>
      <c r="P156" s="79">
        <f>(J156+M156)</f>
        <v>193</v>
      </c>
      <c r="Q156" s="79">
        <f>(K156+N156)</f>
        <v>8</v>
      </c>
      <c r="R156" s="79">
        <f>(L156+O156)</f>
        <v>175</v>
      </c>
      <c r="S156" s="8">
        <v>82</v>
      </c>
      <c r="T156" s="9">
        <v>73</v>
      </c>
      <c r="U156" s="25">
        <v>97</v>
      </c>
      <c r="V156" s="21">
        <v>85</v>
      </c>
      <c r="W156" s="8">
        <f>(S156+U156)</f>
        <v>179</v>
      </c>
      <c r="X156" s="9">
        <f>(T156+V156)</f>
        <v>158</v>
      </c>
    </row>
    <row r="157" spans="1:24" x14ac:dyDescent="0.15">
      <c r="A157" s="8">
        <v>913</v>
      </c>
      <c r="B157" s="4" t="s">
        <v>1</v>
      </c>
      <c r="C157" s="4" t="s">
        <v>135</v>
      </c>
      <c r="D157" s="4" t="s">
        <v>3</v>
      </c>
      <c r="E157" s="4" t="s">
        <v>967</v>
      </c>
      <c r="F157" s="4" t="s">
        <v>136</v>
      </c>
      <c r="G157" s="4" t="s">
        <v>137</v>
      </c>
      <c r="H157" s="4" t="s">
        <v>6</v>
      </c>
      <c r="I157" s="4" t="s">
        <v>7</v>
      </c>
      <c r="J157" s="4">
        <v>43</v>
      </c>
      <c r="K157" s="4">
        <v>1</v>
      </c>
      <c r="L157" s="21">
        <v>29</v>
      </c>
      <c r="M157" s="8">
        <v>37</v>
      </c>
      <c r="N157" s="4">
        <v>4</v>
      </c>
      <c r="O157" s="9">
        <v>25</v>
      </c>
      <c r="P157" s="79">
        <f>(J157+M157)</f>
        <v>80</v>
      </c>
      <c r="Q157" s="79">
        <f>(K157+N157)</f>
        <v>5</v>
      </c>
      <c r="R157" s="79">
        <f>(L157+O157)</f>
        <v>54</v>
      </c>
      <c r="S157" s="8">
        <v>40</v>
      </c>
      <c r="T157" s="9">
        <v>29</v>
      </c>
      <c r="U157" s="25">
        <v>42</v>
      </c>
      <c r="V157" s="21">
        <v>35</v>
      </c>
      <c r="W157" s="8">
        <f>(S157+U157)</f>
        <v>82</v>
      </c>
      <c r="X157" s="9">
        <f>(T157+V157)</f>
        <v>64</v>
      </c>
    </row>
    <row r="158" spans="1:24" x14ac:dyDescent="0.15">
      <c r="A158" s="8">
        <v>1222</v>
      </c>
      <c r="B158" s="4" t="s">
        <v>1</v>
      </c>
      <c r="C158" s="4" t="s">
        <v>560</v>
      </c>
      <c r="D158" s="4" t="s">
        <v>3</v>
      </c>
      <c r="E158" s="4" t="s">
        <v>967</v>
      </c>
      <c r="F158" s="4" t="s">
        <v>561</v>
      </c>
      <c r="G158" s="4" t="s">
        <v>562</v>
      </c>
      <c r="H158" s="4" t="s">
        <v>6</v>
      </c>
      <c r="I158" s="4" t="s">
        <v>7</v>
      </c>
      <c r="J158" s="4">
        <v>114</v>
      </c>
      <c r="K158" s="4">
        <v>3</v>
      </c>
      <c r="L158" s="21">
        <v>94</v>
      </c>
      <c r="M158" s="8">
        <v>98</v>
      </c>
      <c r="N158" s="4">
        <v>2</v>
      </c>
      <c r="O158" s="9">
        <v>87</v>
      </c>
      <c r="P158" s="79">
        <f>(J158+M158)</f>
        <v>212</v>
      </c>
      <c r="Q158" s="79">
        <f>(K158+N158)</f>
        <v>5</v>
      </c>
      <c r="R158" s="79">
        <f>(L158+O158)</f>
        <v>181</v>
      </c>
      <c r="S158" s="8">
        <v>85</v>
      </c>
      <c r="T158" s="9">
        <v>71</v>
      </c>
      <c r="U158" s="25">
        <v>85</v>
      </c>
      <c r="V158" s="21">
        <v>76</v>
      </c>
      <c r="W158" s="8">
        <f>(S158+U158)</f>
        <v>170</v>
      </c>
      <c r="X158" s="9">
        <f>(T158+V158)</f>
        <v>147</v>
      </c>
    </row>
    <row r="159" spans="1:24" x14ac:dyDescent="0.15">
      <c r="A159" s="8">
        <v>1186</v>
      </c>
      <c r="B159" s="4" t="s">
        <v>1</v>
      </c>
      <c r="C159" s="4" t="s">
        <v>524</v>
      </c>
      <c r="D159" s="4" t="s">
        <v>3</v>
      </c>
      <c r="E159" s="4" t="s">
        <v>967</v>
      </c>
      <c r="F159" s="4" t="s">
        <v>525</v>
      </c>
      <c r="G159" s="4" t="s">
        <v>526</v>
      </c>
      <c r="H159" s="4" t="s">
        <v>6</v>
      </c>
      <c r="I159" s="4" t="s">
        <v>7</v>
      </c>
      <c r="J159" s="4">
        <v>37</v>
      </c>
      <c r="K159" s="4">
        <v>1</v>
      </c>
      <c r="L159" s="21">
        <v>35</v>
      </c>
      <c r="M159" s="8">
        <v>35</v>
      </c>
      <c r="N159" s="4">
        <v>1</v>
      </c>
      <c r="O159" s="9">
        <v>32</v>
      </c>
      <c r="P159" s="79">
        <f>(J159+M159)</f>
        <v>72</v>
      </c>
      <c r="Q159" s="79">
        <f>(K159+N159)</f>
        <v>2</v>
      </c>
      <c r="R159" s="79">
        <f>(L159+O159)</f>
        <v>67</v>
      </c>
      <c r="S159" s="8">
        <v>26</v>
      </c>
      <c r="T159" s="9">
        <v>24</v>
      </c>
      <c r="U159" s="25">
        <v>23</v>
      </c>
      <c r="V159" s="21">
        <v>22</v>
      </c>
      <c r="W159" s="8">
        <f>(S159+U159)</f>
        <v>49</v>
      </c>
      <c r="X159" s="9">
        <f>(T159+V159)</f>
        <v>46</v>
      </c>
    </row>
    <row r="160" spans="1:24" x14ac:dyDescent="0.15">
      <c r="A160" s="8">
        <v>973</v>
      </c>
      <c r="B160" s="4" t="s">
        <v>1</v>
      </c>
      <c r="C160" s="4" t="s">
        <v>226</v>
      </c>
      <c r="D160" s="4" t="s">
        <v>3</v>
      </c>
      <c r="E160" s="4" t="s">
        <v>967</v>
      </c>
      <c r="F160" s="4" t="s">
        <v>227</v>
      </c>
      <c r="G160" s="4" t="s">
        <v>228</v>
      </c>
      <c r="H160" s="4" t="s">
        <v>6</v>
      </c>
      <c r="I160" s="4" t="s">
        <v>7</v>
      </c>
      <c r="J160" s="4">
        <v>114</v>
      </c>
      <c r="K160" s="4">
        <v>15</v>
      </c>
      <c r="L160" s="21">
        <v>99</v>
      </c>
      <c r="M160" s="8">
        <v>114</v>
      </c>
      <c r="N160" s="4">
        <v>21</v>
      </c>
      <c r="O160" s="9">
        <v>93</v>
      </c>
      <c r="P160" s="79">
        <f>(J160+M160)</f>
        <v>228</v>
      </c>
      <c r="Q160" s="79">
        <f>(K160+N160)</f>
        <v>36</v>
      </c>
      <c r="R160" s="79">
        <f>(L160+O160)</f>
        <v>192</v>
      </c>
      <c r="S160" s="8">
        <v>87</v>
      </c>
      <c r="T160" s="9">
        <v>83</v>
      </c>
      <c r="U160" s="25">
        <v>101</v>
      </c>
      <c r="V160" s="21">
        <v>95</v>
      </c>
      <c r="W160" s="8">
        <f>(S160+U160)</f>
        <v>188</v>
      </c>
      <c r="X160" s="9">
        <f>(T160+V160)</f>
        <v>178</v>
      </c>
    </row>
    <row r="161" spans="1:24" x14ac:dyDescent="0.15">
      <c r="A161" s="8">
        <v>1131</v>
      </c>
      <c r="B161" s="4" t="s">
        <v>1</v>
      </c>
      <c r="C161" s="4" t="s">
        <v>446</v>
      </c>
      <c r="D161" s="4" t="s">
        <v>3</v>
      </c>
      <c r="E161" s="4" t="s">
        <v>967</v>
      </c>
      <c r="F161" s="4" t="s">
        <v>447</v>
      </c>
      <c r="G161" s="4" t="s">
        <v>448</v>
      </c>
      <c r="H161" s="4" t="s">
        <v>6</v>
      </c>
      <c r="I161" s="4" t="s">
        <v>7</v>
      </c>
      <c r="J161" s="4">
        <v>43</v>
      </c>
      <c r="K161" s="4">
        <v>0</v>
      </c>
      <c r="L161" s="21">
        <v>41</v>
      </c>
      <c r="M161" s="8">
        <v>44</v>
      </c>
      <c r="N161" s="4">
        <v>0</v>
      </c>
      <c r="O161" s="9">
        <v>40</v>
      </c>
      <c r="P161" s="79">
        <f>(J161+M161)</f>
        <v>87</v>
      </c>
      <c r="Q161" s="79">
        <f>(K161+N161)</f>
        <v>0</v>
      </c>
      <c r="R161" s="79">
        <f>(L161+O161)</f>
        <v>81</v>
      </c>
      <c r="S161" s="8">
        <v>37</v>
      </c>
      <c r="T161" s="9">
        <v>36</v>
      </c>
      <c r="U161" s="25">
        <v>39</v>
      </c>
      <c r="V161" s="21">
        <v>37</v>
      </c>
      <c r="W161" s="8">
        <f>(S161+U161)</f>
        <v>76</v>
      </c>
      <c r="X161" s="9">
        <f>(T161+V161)</f>
        <v>73</v>
      </c>
    </row>
    <row r="162" spans="1:24" x14ac:dyDescent="0.15">
      <c r="A162" s="8">
        <v>878</v>
      </c>
      <c r="B162" s="4" t="s">
        <v>1</v>
      </c>
      <c r="C162" s="4" t="s">
        <v>74</v>
      </c>
      <c r="D162" s="4" t="s">
        <v>3</v>
      </c>
      <c r="E162" s="4" t="s">
        <v>968</v>
      </c>
      <c r="F162" s="4" t="s">
        <v>75</v>
      </c>
      <c r="G162" s="4" t="s">
        <v>76</v>
      </c>
      <c r="H162" s="4" t="s">
        <v>7</v>
      </c>
      <c r="I162" s="4" t="s">
        <v>7</v>
      </c>
      <c r="J162" s="4">
        <v>59</v>
      </c>
      <c r="K162" s="4">
        <v>16</v>
      </c>
      <c r="L162" s="21">
        <v>43</v>
      </c>
      <c r="M162" s="8">
        <v>72</v>
      </c>
      <c r="N162" s="4">
        <v>39</v>
      </c>
      <c r="O162" s="9">
        <v>33</v>
      </c>
      <c r="P162" s="79">
        <f>(J162+M162)</f>
        <v>131</v>
      </c>
      <c r="Q162" s="79">
        <f>(K162+N162)</f>
        <v>55</v>
      </c>
      <c r="R162" s="79">
        <f>(L162+O162)</f>
        <v>76</v>
      </c>
      <c r="S162" s="8">
        <v>68</v>
      </c>
      <c r="T162" s="9">
        <v>41</v>
      </c>
      <c r="U162" s="25">
        <v>60</v>
      </c>
      <c r="V162" s="21">
        <v>33</v>
      </c>
      <c r="W162" s="8">
        <f>(S162+U162)</f>
        <v>128</v>
      </c>
      <c r="X162" s="9">
        <f>(T162+V162)</f>
        <v>74</v>
      </c>
    </row>
    <row r="163" spans="1:24" x14ac:dyDescent="0.15">
      <c r="A163" s="8">
        <v>1152</v>
      </c>
      <c r="B163" s="4" t="s">
        <v>1</v>
      </c>
      <c r="C163" s="4" t="s">
        <v>476</v>
      </c>
      <c r="D163" s="4" t="s">
        <v>3</v>
      </c>
      <c r="E163" s="4" t="s">
        <v>968</v>
      </c>
      <c r="F163" s="4" t="s">
        <v>477</v>
      </c>
      <c r="G163" s="4" t="s">
        <v>478</v>
      </c>
      <c r="H163" s="4" t="s">
        <v>6</v>
      </c>
      <c r="I163" s="4" t="s">
        <v>7</v>
      </c>
      <c r="J163" s="4">
        <v>84</v>
      </c>
      <c r="K163" s="4">
        <v>1</v>
      </c>
      <c r="L163" s="21">
        <v>44</v>
      </c>
      <c r="M163" s="8">
        <v>69</v>
      </c>
      <c r="N163" s="4">
        <v>1</v>
      </c>
      <c r="O163" s="9">
        <v>36</v>
      </c>
      <c r="P163" s="79">
        <f>(J163+M163)</f>
        <v>153</v>
      </c>
      <c r="Q163" s="79">
        <f>(K163+N163)</f>
        <v>2</v>
      </c>
      <c r="R163" s="79">
        <f>(L163+O163)</f>
        <v>80</v>
      </c>
      <c r="S163" s="8">
        <v>90</v>
      </c>
      <c r="T163" s="9">
        <v>44</v>
      </c>
      <c r="U163" s="25">
        <v>90</v>
      </c>
      <c r="V163" s="21">
        <v>36</v>
      </c>
      <c r="W163" s="8">
        <f>(S163+U163)</f>
        <v>180</v>
      </c>
      <c r="X163" s="9">
        <f>(T163+V163)</f>
        <v>80</v>
      </c>
    </row>
    <row r="164" spans="1:24" x14ac:dyDescent="0.15">
      <c r="A164" s="8">
        <v>951</v>
      </c>
      <c r="B164" s="4" t="s">
        <v>1</v>
      </c>
      <c r="C164" s="4" t="s">
        <v>179</v>
      </c>
      <c r="D164" s="4" t="s">
        <v>3</v>
      </c>
      <c r="E164" s="4" t="s">
        <v>968</v>
      </c>
      <c r="F164" s="4" t="s">
        <v>180</v>
      </c>
      <c r="G164" s="4" t="s">
        <v>181</v>
      </c>
      <c r="H164" s="4" t="s">
        <v>7</v>
      </c>
      <c r="I164" s="4" t="s">
        <v>7</v>
      </c>
      <c r="J164" s="4">
        <v>39</v>
      </c>
      <c r="K164" s="4">
        <v>3</v>
      </c>
      <c r="L164" s="21">
        <v>19</v>
      </c>
      <c r="M164" s="8">
        <v>32</v>
      </c>
      <c r="N164" s="4">
        <v>4</v>
      </c>
      <c r="O164" s="9">
        <v>14</v>
      </c>
      <c r="P164" s="79">
        <f>(J164+M164)</f>
        <v>71</v>
      </c>
      <c r="Q164" s="79">
        <f>(K164+N164)</f>
        <v>7</v>
      </c>
      <c r="R164" s="79">
        <f>(L164+O164)</f>
        <v>33</v>
      </c>
      <c r="S164" s="8">
        <v>46</v>
      </c>
      <c r="T164" s="9">
        <v>15</v>
      </c>
      <c r="U164" s="25">
        <v>29</v>
      </c>
      <c r="V164" s="21">
        <v>14</v>
      </c>
      <c r="W164" s="8">
        <f>(S164+U164)</f>
        <v>75</v>
      </c>
      <c r="X164" s="9">
        <f>(T164+V164)</f>
        <v>29</v>
      </c>
    </row>
    <row r="165" spans="1:24" x14ac:dyDescent="0.15">
      <c r="A165" s="8">
        <v>822</v>
      </c>
      <c r="B165" s="4" t="s">
        <v>1</v>
      </c>
      <c r="C165" s="4" t="s">
        <v>2</v>
      </c>
      <c r="D165" s="4" t="s">
        <v>3</v>
      </c>
      <c r="E165" s="4" t="s">
        <v>967</v>
      </c>
      <c r="F165" s="4" t="s">
        <v>4</v>
      </c>
      <c r="G165" s="4" t="s">
        <v>5</v>
      </c>
      <c r="H165" s="4" t="s">
        <v>6</v>
      </c>
      <c r="I165" s="4" t="s">
        <v>7</v>
      </c>
      <c r="J165" s="4">
        <v>21</v>
      </c>
      <c r="K165" s="4">
        <v>1</v>
      </c>
      <c r="L165" s="21">
        <v>16</v>
      </c>
      <c r="M165" s="8">
        <v>25</v>
      </c>
      <c r="N165" s="4">
        <v>0</v>
      </c>
      <c r="O165" s="9">
        <v>15</v>
      </c>
      <c r="P165" s="79">
        <f>(J165+M165)</f>
        <v>46</v>
      </c>
      <c r="Q165" s="79">
        <f>(K165+N165)</f>
        <v>1</v>
      </c>
      <c r="R165" s="79">
        <f>(L165+O165)</f>
        <v>31</v>
      </c>
      <c r="S165" s="8">
        <v>23</v>
      </c>
      <c r="T165" s="9">
        <v>20</v>
      </c>
      <c r="U165" s="25">
        <v>30</v>
      </c>
      <c r="V165" s="21">
        <v>26</v>
      </c>
      <c r="W165" s="8">
        <f>(S165+U165)</f>
        <v>53</v>
      </c>
      <c r="X165" s="9">
        <f>(T165+V165)</f>
        <v>46</v>
      </c>
    </row>
    <row r="166" spans="1:24" x14ac:dyDescent="0.15">
      <c r="A166" s="8">
        <v>1209</v>
      </c>
      <c r="B166" s="4" t="s">
        <v>1</v>
      </c>
      <c r="C166" s="4" t="s">
        <v>538</v>
      </c>
      <c r="D166" s="4" t="s">
        <v>3</v>
      </c>
      <c r="E166" s="4" t="s">
        <v>968</v>
      </c>
      <c r="F166" s="4" t="s">
        <v>539</v>
      </c>
      <c r="G166" s="4" t="s">
        <v>540</v>
      </c>
      <c r="H166" s="4" t="s">
        <v>6</v>
      </c>
      <c r="I166" s="4" t="s">
        <v>7</v>
      </c>
      <c r="J166" s="4">
        <v>72</v>
      </c>
      <c r="K166" s="4">
        <v>2</v>
      </c>
      <c r="L166" s="21">
        <v>63</v>
      </c>
      <c r="M166" s="8">
        <v>54</v>
      </c>
      <c r="N166" s="4">
        <v>3</v>
      </c>
      <c r="O166" s="9">
        <v>47</v>
      </c>
      <c r="P166" s="79">
        <f>(J166+M166)</f>
        <v>126</v>
      </c>
      <c r="Q166" s="79">
        <f>(K166+N166)</f>
        <v>5</v>
      </c>
      <c r="R166" s="79">
        <f>(L166+O166)</f>
        <v>110</v>
      </c>
      <c r="S166" s="8">
        <v>45</v>
      </c>
      <c r="T166" s="9">
        <v>38</v>
      </c>
      <c r="U166" s="25">
        <v>55</v>
      </c>
      <c r="V166" s="21">
        <v>46</v>
      </c>
      <c r="W166" s="8">
        <f>(S166+U166)</f>
        <v>100</v>
      </c>
      <c r="X166" s="9">
        <f>(T166+V166)</f>
        <v>84</v>
      </c>
    </row>
    <row r="167" spans="1:24" x14ac:dyDescent="0.15">
      <c r="A167" s="8">
        <v>1373</v>
      </c>
      <c r="B167" s="4" t="s">
        <v>1</v>
      </c>
      <c r="C167" s="4" t="s">
        <v>762</v>
      </c>
      <c r="D167" s="4" t="s">
        <v>3</v>
      </c>
      <c r="E167" s="4" t="s">
        <v>968</v>
      </c>
      <c r="F167" s="4" t="s">
        <v>763</v>
      </c>
      <c r="G167" s="4" t="s">
        <v>764</v>
      </c>
      <c r="H167" s="4" t="s">
        <v>7</v>
      </c>
      <c r="I167" s="4" t="s">
        <v>7</v>
      </c>
      <c r="J167" s="4">
        <v>46</v>
      </c>
      <c r="K167" s="4">
        <v>2</v>
      </c>
      <c r="L167" s="21">
        <v>38</v>
      </c>
      <c r="M167" s="8">
        <v>37</v>
      </c>
      <c r="N167" s="4">
        <v>4</v>
      </c>
      <c r="O167" s="9">
        <v>27</v>
      </c>
      <c r="P167" s="79">
        <f>(J167+M167)</f>
        <v>83</v>
      </c>
      <c r="Q167" s="79">
        <f>(K167+N167)</f>
        <v>6</v>
      </c>
      <c r="R167" s="79">
        <f>(L167+O167)</f>
        <v>65</v>
      </c>
      <c r="S167" s="8">
        <v>47</v>
      </c>
      <c r="T167" s="9">
        <v>38</v>
      </c>
      <c r="U167" s="25">
        <v>28</v>
      </c>
      <c r="V167" s="21">
        <v>27</v>
      </c>
      <c r="W167" s="8">
        <f>(S167+U167)</f>
        <v>75</v>
      </c>
      <c r="X167" s="9">
        <f>(T167+V167)</f>
        <v>65</v>
      </c>
    </row>
    <row r="168" spans="1:24" x14ac:dyDescent="0.15">
      <c r="A168" s="8">
        <v>826</v>
      </c>
      <c r="B168" s="4" t="s">
        <v>1</v>
      </c>
      <c r="C168" s="4" t="s">
        <v>16</v>
      </c>
      <c r="D168" s="4" t="s">
        <v>3</v>
      </c>
      <c r="E168" s="4" t="s">
        <v>967</v>
      </c>
      <c r="F168" s="4" t="s">
        <v>17</v>
      </c>
      <c r="G168" s="4" t="s">
        <v>18</v>
      </c>
      <c r="H168" s="4" t="s">
        <v>6</v>
      </c>
      <c r="I168" s="4" t="s">
        <v>7</v>
      </c>
      <c r="J168" s="4">
        <v>66</v>
      </c>
      <c r="K168" s="4">
        <v>0</v>
      </c>
      <c r="L168" s="21">
        <v>52</v>
      </c>
      <c r="M168" s="8">
        <v>44</v>
      </c>
      <c r="N168" s="4">
        <v>0</v>
      </c>
      <c r="O168" s="9">
        <v>30</v>
      </c>
      <c r="P168" s="79">
        <f>(J168+M168)</f>
        <v>110</v>
      </c>
      <c r="Q168" s="79">
        <f>(K168+N168)</f>
        <v>0</v>
      </c>
      <c r="R168" s="79">
        <f>(L168+O168)</f>
        <v>82</v>
      </c>
      <c r="S168" s="8">
        <v>45</v>
      </c>
      <c r="T168" s="9">
        <v>34</v>
      </c>
      <c r="U168" s="25">
        <v>49</v>
      </c>
      <c r="V168" s="21">
        <v>41</v>
      </c>
      <c r="W168" s="8">
        <f>(S168+U168)</f>
        <v>94</v>
      </c>
      <c r="X168" s="9">
        <f>(T168+V168)</f>
        <v>75</v>
      </c>
    </row>
    <row r="169" spans="1:24" x14ac:dyDescent="0.15">
      <c r="A169" s="8">
        <v>886</v>
      </c>
      <c r="B169" s="4" t="s">
        <v>1</v>
      </c>
      <c r="C169" s="4" t="s">
        <v>85</v>
      </c>
      <c r="D169" s="4" t="s">
        <v>3</v>
      </c>
      <c r="E169" s="4" t="s">
        <v>967</v>
      </c>
      <c r="F169" s="4" t="s">
        <v>86</v>
      </c>
      <c r="G169" s="4" t="s">
        <v>87</v>
      </c>
      <c r="H169" s="4" t="s">
        <v>6</v>
      </c>
      <c r="I169" s="4" t="s">
        <v>7</v>
      </c>
      <c r="J169" s="4">
        <v>103</v>
      </c>
      <c r="K169" s="4">
        <v>0</v>
      </c>
      <c r="L169" s="21">
        <v>91</v>
      </c>
      <c r="M169" s="8">
        <v>93</v>
      </c>
      <c r="N169" s="4">
        <v>1</v>
      </c>
      <c r="O169" s="9">
        <v>74</v>
      </c>
      <c r="P169" s="79">
        <f>(J169+M169)</f>
        <v>196</v>
      </c>
      <c r="Q169" s="79">
        <f>(K169+N169)</f>
        <v>1</v>
      </c>
      <c r="R169" s="79">
        <f>(L169+O169)</f>
        <v>165</v>
      </c>
      <c r="S169" s="8">
        <v>92</v>
      </c>
      <c r="T169" s="9">
        <v>91</v>
      </c>
      <c r="U169" s="25">
        <v>92</v>
      </c>
      <c r="V169" s="21">
        <v>74</v>
      </c>
      <c r="W169" s="8">
        <f>(S169+U169)</f>
        <v>184</v>
      </c>
      <c r="X169" s="9">
        <f>(T169+V169)</f>
        <v>165</v>
      </c>
    </row>
    <row r="170" spans="1:24" x14ac:dyDescent="0.15">
      <c r="A170" s="8">
        <v>1093</v>
      </c>
      <c r="B170" s="4" t="s">
        <v>1</v>
      </c>
      <c r="C170" s="4" t="s">
        <v>409</v>
      </c>
      <c r="D170" s="4" t="s">
        <v>3</v>
      </c>
      <c r="E170" s="4" t="s">
        <v>968</v>
      </c>
      <c r="F170" s="4" t="s">
        <v>410</v>
      </c>
      <c r="G170" s="4" t="s">
        <v>411</v>
      </c>
      <c r="H170" s="4" t="s">
        <v>7</v>
      </c>
      <c r="I170" s="4" t="s">
        <v>7</v>
      </c>
      <c r="J170" s="4">
        <v>82</v>
      </c>
      <c r="K170" s="4">
        <v>1</v>
      </c>
      <c r="L170" s="21">
        <v>46</v>
      </c>
      <c r="M170" s="8">
        <v>98</v>
      </c>
      <c r="N170" s="4">
        <v>2</v>
      </c>
      <c r="O170" s="9">
        <v>55</v>
      </c>
      <c r="P170" s="79">
        <f>(J170+M170)</f>
        <v>180</v>
      </c>
      <c r="Q170" s="79">
        <f>(K170+N170)</f>
        <v>3</v>
      </c>
      <c r="R170" s="79">
        <f>(L170+O170)</f>
        <v>101</v>
      </c>
      <c r="S170" s="8">
        <v>88</v>
      </c>
      <c r="T170" s="9">
        <v>46</v>
      </c>
      <c r="U170" s="25">
        <v>83</v>
      </c>
      <c r="V170" s="21">
        <v>55</v>
      </c>
      <c r="W170" s="8">
        <f>(S170+U170)</f>
        <v>171</v>
      </c>
      <c r="X170" s="9">
        <f>(T170+V170)</f>
        <v>101</v>
      </c>
    </row>
    <row r="171" spans="1:24" x14ac:dyDescent="0.15">
      <c r="A171" s="8">
        <v>996</v>
      </c>
      <c r="B171" s="4" t="s">
        <v>1</v>
      </c>
      <c r="C171" s="4" t="s">
        <v>262</v>
      </c>
      <c r="D171" s="4" t="s">
        <v>3</v>
      </c>
      <c r="E171" s="4" t="s">
        <v>967</v>
      </c>
      <c r="F171" s="4" t="s">
        <v>263</v>
      </c>
      <c r="G171" s="4" t="s">
        <v>264</v>
      </c>
      <c r="H171" s="4" t="s">
        <v>7</v>
      </c>
      <c r="I171" s="4" t="s">
        <v>7</v>
      </c>
      <c r="J171" s="4">
        <v>74</v>
      </c>
      <c r="K171" s="4">
        <v>2</v>
      </c>
      <c r="L171" s="21">
        <v>49</v>
      </c>
      <c r="M171" s="8">
        <v>49</v>
      </c>
      <c r="N171" s="4">
        <v>1</v>
      </c>
      <c r="O171" s="9">
        <v>27</v>
      </c>
      <c r="P171" s="79">
        <f>(J171+M171)</f>
        <v>123</v>
      </c>
      <c r="Q171" s="79">
        <f>(K171+N171)</f>
        <v>3</v>
      </c>
      <c r="R171" s="79">
        <f>(L171+O171)</f>
        <v>76</v>
      </c>
      <c r="S171" s="8">
        <v>61</v>
      </c>
      <c r="T171" s="9">
        <v>58</v>
      </c>
      <c r="U171" s="25">
        <v>62</v>
      </c>
      <c r="V171" s="21">
        <v>39</v>
      </c>
      <c r="W171" s="8">
        <f>(S171+U171)</f>
        <v>123</v>
      </c>
      <c r="X171" s="9">
        <f>(T171+V171)</f>
        <v>97</v>
      </c>
    </row>
    <row r="172" spans="1:24" x14ac:dyDescent="0.15">
      <c r="A172" s="8">
        <v>1044</v>
      </c>
      <c r="B172" s="4" t="s">
        <v>1</v>
      </c>
      <c r="C172" s="4" t="s">
        <v>343</v>
      </c>
      <c r="D172" s="4" t="s">
        <v>3</v>
      </c>
      <c r="E172" s="4" t="s">
        <v>967</v>
      </c>
      <c r="F172" s="4" t="s">
        <v>344</v>
      </c>
      <c r="G172" s="4" t="s">
        <v>345</v>
      </c>
      <c r="H172" s="4" t="s">
        <v>6</v>
      </c>
      <c r="I172" s="4" t="s">
        <v>7</v>
      </c>
      <c r="J172" s="4">
        <v>58</v>
      </c>
      <c r="K172" s="4">
        <v>1</v>
      </c>
      <c r="L172" s="21">
        <v>52</v>
      </c>
      <c r="M172" s="8">
        <v>76</v>
      </c>
      <c r="N172" s="4">
        <v>0</v>
      </c>
      <c r="O172" s="9">
        <v>70</v>
      </c>
      <c r="P172" s="79">
        <f>(J172+M172)</f>
        <v>134</v>
      </c>
      <c r="Q172" s="79">
        <f>(K172+N172)</f>
        <v>1</v>
      </c>
      <c r="R172" s="79">
        <f>(L172+O172)</f>
        <v>122</v>
      </c>
      <c r="S172" s="8">
        <v>40</v>
      </c>
      <c r="T172" s="9">
        <v>37</v>
      </c>
      <c r="U172" s="25">
        <v>55</v>
      </c>
      <c r="V172" s="21">
        <v>48</v>
      </c>
      <c r="W172" s="8">
        <f>(S172+U172)</f>
        <v>95</v>
      </c>
      <c r="X172" s="9">
        <f>(T172+V172)</f>
        <v>85</v>
      </c>
    </row>
    <row r="173" spans="1:24" x14ac:dyDescent="0.15">
      <c r="A173" s="8">
        <v>1204</v>
      </c>
      <c r="B173" s="4" t="s">
        <v>1</v>
      </c>
      <c r="C173" s="4" t="s">
        <v>533</v>
      </c>
      <c r="D173" s="4" t="s">
        <v>3</v>
      </c>
      <c r="E173" s="4" t="s">
        <v>967</v>
      </c>
      <c r="F173" s="4" t="s">
        <v>534</v>
      </c>
      <c r="G173" s="4" t="s">
        <v>535</v>
      </c>
      <c r="H173" s="4" t="s">
        <v>6</v>
      </c>
      <c r="I173" s="4" t="s">
        <v>7</v>
      </c>
      <c r="J173" s="4">
        <v>58</v>
      </c>
      <c r="K173" s="4">
        <v>18</v>
      </c>
      <c r="L173" s="21">
        <v>5</v>
      </c>
      <c r="M173" s="8">
        <v>64</v>
      </c>
      <c r="N173" s="4">
        <v>21</v>
      </c>
      <c r="O173" s="9">
        <v>6</v>
      </c>
      <c r="P173" s="79">
        <f>(J173+M173)</f>
        <v>122</v>
      </c>
      <c r="Q173" s="79">
        <f>(K173+N173)</f>
        <v>39</v>
      </c>
      <c r="R173" s="79">
        <f>(L173+O173)</f>
        <v>11</v>
      </c>
      <c r="S173" s="8">
        <v>54</v>
      </c>
      <c r="T173" s="9">
        <v>40</v>
      </c>
      <c r="U173" s="25">
        <v>67</v>
      </c>
      <c r="V173" s="21">
        <v>40</v>
      </c>
      <c r="W173" s="8">
        <f>(S173+U173)</f>
        <v>121</v>
      </c>
      <c r="X173" s="9">
        <f>(T173+V173)</f>
        <v>80</v>
      </c>
    </row>
    <row r="174" spans="1:24" x14ac:dyDescent="0.15">
      <c r="A174" s="8">
        <v>1318</v>
      </c>
      <c r="B174" s="4" t="s">
        <v>1</v>
      </c>
      <c r="C174" s="4" t="s">
        <v>691</v>
      </c>
      <c r="D174" s="4" t="s">
        <v>9</v>
      </c>
      <c r="E174" s="4" t="s">
        <v>967</v>
      </c>
      <c r="F174" s="4" t="s">
        <v>692</v>
      </c>
      <c r="G174" s="4" t="s">
        <v>843</v>
      </c>
      <c r="H174" s="4" t="s">
        <v>11</v>
      </c>
      <c r="I174" s="4" t="s">
        <v>7</v>
      </c>
      <c r="J174" s="4">
        <v>55</v>
      </c>
      <c r="K174" s="4">
        <v>2</v>
      </c>
      <c r="L174" s="21">
        <v>53</v>
      </c>
      <c r="M174" s="8">
        <v>49</v>
      </c>
      <c r="N174" s="4">
        <v>5</v>
      </c>
      <c r="O174" s="9">
        <v>44</v>
      </c>
      <c r="P174" s="79">
        <f>(J174+M174)</f>
        <v>104</v>
      </c>
      <c r="Q174" s="79">
        <f>(K174+N174)</f>
        <v>7</v>
      </c>
      <c r="R174" s="79">
        <f>(L174+O174)</f>
        <v>97</v>
      </c>
      <c r="S174" s="8">
        <v>42</v>
      </c>
      <c r="T174" s="9">
        <v>42</v>
      </c>
      <c r="U174" s="25">
        <v>34</v>
      </c>
      <c r="V174" s="21">
        <v>34</v>
      </c>
      <c r="W174" s="8">
        <f>(S174+U174)</f>
        <v>76</v>
      </c>
      <c r="X174" s="9">
        <f>(T174+V174)</f>
        <v>76</v>
      </c>
    </row>
    <row r="175" spans="1:24" x14ac:dyDescent="0.15">
      <c r="A175" s="8">
        <v>954</v>
      </c>
      <c r="B175" s="4" t="s">
        <v>1</v>
      </c>
      <c r="C175" s="4" t="s">
        <v>184</v>
      </c>
      <c r="D175" s="4" t="s">
        <v>3</v>
      </c>
      <c r="E175" s="4" t="s">
        <v>968</v>
      </c>
      <c r="F175" s="4" t="s">
        <v>185</v>
      </c>
      <c r="G175" s="4" t="s">
        <v>186</v>
      </c>
      <c r="H175" s="4" t="s">
        <v>7</v>
      </c>
      <c r="I175" s="4" t="s">
        <v>7</v>
      </c>
      <c r="J175" s="4">
        <v>75</v>
      </c>
      <c r="K175" s="4">
        <v>4</v>
      </c>
      <c r="L175" s="21">
        <v>23</v>
      </c>
      <c r="M175" s="8">
        <v>74</v>
      </c>
      <c r="N175" s="4">
        <v>6</v>
      </c>
      <c r="O175" s="9">
        <v>24</v>
      </c>
      <c r="P175" s="79">
        <f>(J175+M175)</f>
        <v>149</v>
      </c>
      <c r="Q175" s="79">
        <f>(K175+N175)</f>
        <v>10</v>
      </c>
      <c r="R175" s="79">
        <f>(L175+O175)</f>
        <v>47</v>
      </c>
      <c r="S175" s="8">
        <v>72</v>
      </c>
      <c r="T175" s="9">
        <v>52</v>
      </c>
      <c r="U175" s="25">
        <v>73</v>
      </c>
      <c r="V175" s="21">
        <v>58</v>
      </c>
      <c r="W175" s="8">
        <f>(S175+U175)</f>
        <v>145</v>
      </c>
      <c r="X175" s="9">
        <f>(T175+V175)</f>
        <v>110</v>
      </c>
    </row>
    <row r="176" spans="1:24" x14ac:dyDescent="0.15">
      <c r="A176" s="8">
        <v>1328</v>
      </c>
      <c r="B176" s="4" t="s">
        <v>1</v>
      </c>
      <c r="C176" s="4" t="s">
        <v>159</v>
      </c>
      <c r="D176" s="4" t="s">
        <v>3</v>
      </c>
      <c r="E176" s="4" t="s">
        <v>968</v>
      </c>
      <c r="F176" s="4" t="s">
        <v>705</v>
      </c>
      <c r="G176" s="4" t="s">
        <v>706</v>
      </c>
      <c r="H176" s="4" t="s">
        <v>7</v>
      </c>
      <c r="I176" s="4" t="s">
        <v>7</v>
      </c>
      <c r="J176" s="4">
        <v>86</v>
      </c>
      <c r="K176" s="4">
        <v>0</v>
      </c>
      <c r="L176" s="21">
        <v>53</v>
      </c>
      <c r="M176" s="8">
        <v>86</v>
      </c>
      <c r="N176" s="4">
        <v>2</v>
      </c>
      <c r="O176" s="9">
        <v>38</v>
      </c>
      <c r="P176" s="79">
        <f>(J176+M176)</f>
        <v>172</v>
      </c>
      <c r="Q176" s="79">
        <f>(K176+N176)</f>
        <v>2</v>
      </c>
      <c r="R176" s="79">
        <f>(L176+O176)</f>
        <v>91</v>
      </c>
      <c r="S176" s="8">
        <v>91</v>
      </c>
      <c r="T176" s="9">
        <v>74</v>
      </c>
      <c r="U176" s="25">
        <v>81</v>
      </c>
      <c r="V176" s="21">
        <v>65</v>
      </c>
      <c r="W176" s="8">
        <f>(S176+U176)</f>
        <v>172</v>
      </c>
      <c r="X176" s="9">
        <f>(T176+V176)</f>
        <v>139</v>
      </c>
    </row>
    <row r="177" spans="1:24" x14ac:dyDescent="0.15">
      <c r="A177" s="8">
        <v>1009</v>
      </c>
      <c r="B177" s="4" t="s">
        <v>1</v>
      </c>
      <c r="C177" s="4" t="s">
        <v>284</v>
      </c>
      <c r="D177" s="4" t="s">
        <v>9</v>
      </c>
      <c r="E177" s="4" t="s">
        <v>968</v>
      </c>
      <c r="F177" s="4" t="s">
        <v>285</v>
      </c>
      <c r="G177" s="4" t="s">
        <v>816</v>
      </c>
      <c r="H177" s="4" t="s">
        <v>11</v>
      </c>
      <c r="I177" s="4" t="s">
        <v>7</v>
      </c>
      <c r="J177" s="4">
        <v>90</v>
      </c>
      <c r="K177" s="4">
        <v>0</v>
      </c>
      <c r="L177" s="21">
        <v>86</v>
      </c>
      <c r="M177" s="8">
        <v>91</v>
      </c>
      <c r="N177" s="4">
        <v>0</v>
      </c>
      <c r="O177" s="9">
        <v>88</v>
      </c>
      <c r="P177" s="79">
        <f>(J177+M177)</f>
        <v>181</v>
      </c>
      <c r="Q177" s="79">
        <f>(K177+N177)</f>
        <v>0</v>
      </c>
      <c r="R177" s="79">
        <f>(L177+O177)</f>
        <v>174</v>
      </c>
      <c r="S177" s="8">
        <v>85</v>
      </c>
      <c r="T177" s="9">
        <v>84</v>
      </c>
      <c r="U177" s="25">
        <v>79</v>
      </c>
      <c r="V177" s="21">
        <v>77</v>
      </c>
      <c r="W177" s="8">
        <f>(S177+U177)</f>
        <v>164</v>
      </c>
      <c r="X177" s="9">
        <f>(T177+V177)</f>
        <v>161</v>
      </c>
    </row>
    <row r="178" spans="1:24" x14ac:dyDescent="0.15">
      <c r="A178" s="8">
        <v>1081</v>
      </c>
      <c r="B178" s="4" t="s">
        <v>1</v>
      </c>
      <c r="C178" s="4" t="s">
        <v>19</v>
      </c>
      <c r="D178" s="4" t="s">
        <v>9</v>
      </c>
      <c r="E178" s="4" t="s">
        <v>968</v>
      </c>
      <c r="F178" s="4" t="s">
        <v>392</v>
      </c>
      <c r="G178" s="4" t="s">
        <v>820</v>
      </c>
      <c r="H178" s="4" t="s">
        <v>11</v>
      </c>
      <c r="I178" s="4" t="s">
        <v>7</v>
      </c>
      <c r="J178" s="4">
        <v>80</v>
      </c>
      <c r="K178" s="4">
        <v>4</v>
      </c>
      <c r="L178" s="31">
        <v>0</v>
      </c>
      <c r="M178" s="8">
        <v>90</v>
      </c>
      <c r="N178" s="4">
        <v>4</v>
      </c>
      <c r="O178" s="27">
        <v>0</v>
      </c>
      <c r="P178" s="80">
        <f>(J178+M178)</f>
        <v>170</v>
      </c>
      <c r="Q178" s="80">
        <f>(K178+N178)</f>
        <v>8</v>
      </c>
      <c r="R178" s="80">
        <f>(L178+O178)</f>
        <v>0</v>
      </c>
      <c r="S178" s="8">
        <v>80</v>
      </c>
      <c r="T178" s="27">
        <v>0</v>
      </c>
      <c r="U178" s="25">
        <v>75</v>
      </c>
      <c r="V178" s="31">
        <v>0</v>
      </c>
      <c r="W178" s="8">
        <f>(S178+U178)</f>
        <v>155</v>
      </c>
      <c r="X178" s="9">
        <f>(T178+V178)</f>
        <v>0</v>
      </c>
    </row>
    <row r="179" spans="1:24" x14ac:dyDescent="0.15">
      <c r="A179" s="8">
        <v>939</v>
      </c>
      <c r="B179" s="4" t="s">
        <v>1</v>
      </c>
      <c r="C179" s="4" t="s">
        <v>140</v>
      </c>
      <c r="D179" s="4" t="s">
        <v>9</v>
      </c>
      <c r="E179" s="4" t="s">
        <v>968</v>
      </c>
      <c r="F179" s="4" t="s">
        <v>167</v>
      </c>
      <c r="G179" s="4" t="s">
        <v>811</v>
      </c>
      <c r="H179" s="4" t="s">
        <v>11</v>
      </c>
      <c r="I179" s="4" t="s">
        <v>7</v>
      </c>
      <c r="J179" s="4">
        <v>65</v>
      </c>
      <c r="K179" s="4">
        <v>0</v>
      </c>
      <c r="L179" s="21">
        <v>65</v>
      </c>
      <c r="M179" s="8">
        <v>92</v>
      </c>
      <c r="N179" s="4">
        <v>1</v>
      </c>
      <c r="O179" s="9">
        <v>86</v>
      </c>
      <c r="P179" s="79">
        <f>(J179+M179)</f>
        <v>157</v>
      </c>
      <c r="Q179" s="79">
        <f>(K179+N179)</f>
        <v>1</v>
      </c>
      <c r="R179" s="79">
        <f>(L179+O179)</f>
        <v>151</v>
      </c>
      <c r="S179" s="8">
        <v>53</v>
      </c>
      <c r="T179" s="9">
        <v>52</v>
      </c>
      <c r="U179" s="25">
        <v>94</v>
      </c>
      <c r="V179" s="21">
        <v>85</v>
      </c>
      <c r="W179" s="8">
        <f>(S179+U179)</f>
        <v>147</v>
      </c>
      <c r="X179" s="9">
        <f>(T179+V179)</f>
        <v>137</v>
      </c>
    </row>
    <row r="180" spans="1:24" x14ac:dyDescent="0.15">
      <c r="A180" s="8">
        <v>1264</v>
      </c>
      <c r="B180" s="4" t="s">
        <v>1</v>
      </c>
      <c r="C180" s="4" t="s">
        <v>620</v>
      </c>
      <c r="D180" s="4" t="s">
        <v>9</v>
      </c>
      <c r="E180" s="4" t="s">
        <v>968</v>
      </c>
      <c r="F180" s="4" t="s">
        <v>621</v>
      </c>
      <c r="G180" s="4" t="s">
        <v>835</v>
      </c>
      <c r="H180" s="4" t="s">
        <v>11</v>
      </c>
      <c r="I180" s="4" t="s">
        <v>7</v>
      </c>
      <c r="J180" s="4">
        <v>80</v>
      </c>
      <c r="K180" s="4">
        <v>0</v>
      </c>
      <c r="L180" s="21">
        <v>80</v>
      </c>
      <c r="M180" s="8">
        <v>94</v>
      </c>
      <c r="N180" s="4">
        <v>0</v>
      </c>
      <c r="O180" s="9">
        <v>87</v>
      </c>
      <c r="P180" s="79">
        <f>(J180+M180)</f>
        <v>174</v>
      </c>
      <c r="Q180" s="79">
        <f>(K180+N180)</f>
        <v>0</v>
      </c>
      <c r="R180" s="79">
        <f>(L180+O180)</f>
        <v>167</v>
      </c>
      <c r="S180" s="8">
        <v>84</v>
      </c>
      <c r="T180" s="9">
        <v>82</v>
      </c>
      <c r="U180" s="25">
        <v>92</v>
      </c>
      <c r="V180" s="21">
        <v>89</v>
      </c>
      <c r="W180" s="8">
        <f>(S180+U180)</f>
        <v>176</v>
      </c>
      <c r="X180" s="9">
        <f>(T180+V180)</f>
        <v>171</v>
      </c>
    </row>
    <row r="181" spans="1:24" x14ac:dyDescent="0.15">
      <c r="A181" s="8">
        <v>881</v>
      </c>
      <c r="B181" s="4" t="s">
        <v>1</v>
      </c>
      <c r="C181" s="4" t="s">
        <v>80</v>
      </c>
      <c r="D181" s="4" t="s">
        <v>9</v>
      </c>
      <c r="E181" s="4" t="s">
        <v>967</v>
      </c>
      <c r="F181" s="4" t="s">
        <v>81</v>
      </c>
      <c r="G181" s="4" t="s">
        <v>807</v>
      </c>
      <c r="H181" s="4" t="s">
        <v>11</v>
      </c>
      <c r="I181" s="4" t="s">
        <v>7</v>
      </c>
      <c r="J181" s="4">
        <v>81</v>
      </c>
      <c r="K181" s="4">
        <v>0</v>
      </c>
      <c r="L181" s="21">
        <v>78</v>
      </c>
      <c r="M181" s="8">
        <v>52</v>
      </c>
      <c r="N181" s="4">
        <v>0</v>
      </c>
      <c r="O181" s="9">
        <v>49</v>
      </c>
      <c r="P181" s="79">
        <f>(J181+M181)</f>
        <v>133</v>
      </c>
      <c r="Q181" s="79">
        <f>(K181+N181)</f>
        <v>0</v>
      </c>
      <c r="R181" s="79">
        <f>(L181+O181)</f>
        <v>127</v>
      </c>
      <c r="S181" s="28">
        <v>0</v>
      </c>
      <c r="T181" s="27">
        <v>0</v>
      </c>
      <c r="U181" s="29">
        <v>0</v>
      </c>
      <c r="V181" s="31">
        <v>0</v>
      </c>
      <c r="W181" s="8">
        <f>(S181+U181)</f>
        <v>0</v>
      </c>
      <c r="X181" s="9">
        <f>(T181+V181)</f>
        <v>0</v>
      </c>
    </row>
    <row r="182" spans="1:24" x14ac:dyDescent="0.15">
      <c r="A182" s="8">
        <v>1349</v>
      </c>
      <c r="B182" s="4" t="s">
        <v>1</v>
      </c>
      <c r="C182" s="4" t="s">
        <v>732</v>
      </c>
      <c r="D182" s="4" t="s">
        <v>9</v>
      </c>
      <c r="E182" s="4" t="s">
        <v>967</v>
      </c>
      <c r="F182" s="4" t="s">
        <v>733</v>
      </c>
      <c r="G182" s="4" t="s">
        <v>846</v>
      </c>
      <c r="H182" s="4" t="s">
        <v>11</v>
      </c>
      <c r="I182" s="4" t="s">
        <v>7</v>
      </c>
      <c r="J182" s="4">
        <v>15</v>
      </c>
      <c r="K182" s="4">
        <v>0</v>
      </c>
      <c r="L182" s="21">
        <v>15</v>
      </c>
      <c r="M182" s="8">
        <v>15</v>
      </c>
      <c r="N182" s="4">
        <v>0</v>
      </c>
      <c r="O182" s="9">
        <v>11</v>
      </c>
      <c r="P182" s="79">
        <f>(J182+M182)</f>
        <v>30</v>
      </c>
      <c r="Q182" s="79">
        <f>(K182+N182)</f>
        <v>0</v>
      </c>
      <c r="R182" s="79">
        <f>(L182+O182)</f>
        <v>26</v>
      </c>
      <c r="S182" s="8">
        <v>19</v>
      </c>
      <c r="T182" s="9">
        <v>16</v>
      </c>
      <c r="U182" s="25">
        <v>21</v>
      </c>
      <c r="V182" s="21">
        <v>19</v>
      </c>
      <c r="W182" s="8">
        <f>(S182+U182)</f>
        <v>40</v>
      </c>
      <c r="X182" s="9">
        <f>(T182+V182)</f>
        <v>35</v>
      </c>
    </row>
    <row r="183" spans="1:24" x14ac:dyDescent="0.15">
      <c r="A183" s="8">
        <v>1266</v>
      </c>
      <c r="B183" s="4" t="s">
        <v>1</v>
      </c>
      <c r="C183" s="4" t="s">
        <v>624</v>
      </c>
      <c r="D183" s="4" t="s">
        <v>9</v>
      </c>
      <c r="E183" s="4" t="s">
        <v>967</v>
      </c>
      <c r="F183" s="4" t="s">
        <v>625</v>
      </c>
      <c r="G183" s="4" t="s">
        <v>836</v>
      </c>
      <c r="H183" s="4" t="s">
        <v>11</v>
      </c>
      <c r="I183" s="4" t="s">
        <v>7</v>
      </c>
      <c r="J183" s="4">
        <v>50</v>
      </c>
      <c r="K183" s="4">
        <v>0</v>
      </c>
      <c r="L183" s="21">
        <v>47</v>
      </c>
      <c r="M183" s="8">
        <v>43</v>
      </c>
      <c r="N183" s="4">
        <v>0</v>
      </c>
      <c r="O183" s="9">
        <v>42</v>
      </c>
      <c r="P183" s="79">
        <f>(J183+M183)</f>
        <v>93</v>
      </c>
      <c r="Q183" s="79">
        <f>(K183+N183)</f>
        <v>0</v>
      </c>
      <c r="R183" s="79">
        <f>(L183+O183)</f>
        <v>89</v>
      </c>
      <c r="S183" s="8">
        <v>32</v>
      </c>
      <c r="T183" s="9">
        <v>32</v>
      </c>
      <c r="U183" s="25">
        <v>32</v>
      </c>
      <c r="V183" s="21">
        <v>32</v>
      </c>
      <c r="W183" s="8">
        <f>(S183+U183)</f>
        <v>64</v>
      </c>
      <c r="X183" s="9">
        <f>(T183+V183)</f>
        <v>64</v>
      </c>
    </row>
    <row r="184" spans="1:24" x14ac:dyDescent="0.15">
      <c r="A184" s="8">
        <v>1154</v>
      </c>
      <c r="B184" s="4" t="s">
        <v>1</v>
      </c>
      <c r="C184" s="4" t="s">
        <v>482</v>
      </c>
      <c r="D184" s="4" t="s">
        <v>9</v>
      </c>
      <c r="E184" s="4" t="s">
        <v>967</v>
      </c>
      <c r="F184" s="4" t="s">
        <v>483</v>
      </c>
      <c r="G184" s="4" t="s">
        <v>828</v>
      </c>
      <c r="H184" s="4" t="s">
        <v>11</v>
      </c>
      <c r="I184" s="4" t="s">
        <v>7</v>
      </c>
      <c r="J184" s="4">
        <v>9</v>
      </c>
      <c r="K184" s="4">
        <v>1</v>
      </c>
      <c r="L184" s="21">
        <v>6</v>
      </c>
      <c r="M184" s="8">
        <v>7</v>
      </c>
      <c r="N184" s="4">
        <v>0</v>
      </c>
      <c r="O184" s="9">
        <v>5</v>
      </c>
      <c r="P184" s="79">
        <f>(J184+M184)</f>
        <v>16</v>
      </c>
      <c r="Q184" s="79">
        <f>(K184+N184)</f>
        <v>1</v>
      </c>
      <c r="R184" s="79">
        <f>(L184+O184)</f>
        <v>11</v>
      </c>
      <c r="S184" s="8">
        <v>10</v>
      </c>
      <c r="T184" s="9">
        <v>9</v>
      </c>
      <c r="U184" s="25">
        <v>11</v>
      </c>
      <c r="V184" s="21">
        <v>11</v>
      </c>
      <c r="W184" s="8">
        <f>(S184+U184)</f>
        <v>21</v>
      </c>
      <c r="X184" s="9">
        <f>(T184+V184)</f>
        <v>20</v>
      </c>
    </row>
    <row r="185" spans="1:24" x14ac:dyDescent="0.15">
      <c r="A185" s="8">
        <v>1304</v>
      </c>
      <c r="B185" s="4" t="s">
        <v>1</v>
      </c>
      <c r="C185" s="4" t="s">
        <v>458</v>
      </c>
      <c r="D185" s="4" t="s">
        <v>9</v>
      </c>
      <c r="E185" s="4" t="s">
        <v>968</v>
      </c>
      <c r="F185" s="4" t="s">
        <v>664</v>
      </c>
      <c r="G185" s="4" t="s">
        <v>839</v>
      </c>
      <c r="H185" s="4" t="s">
        <v>11</v>
      </c>
      <c r="I185" s="4" t="s">
        <v>7</v>
      </c>
      <c r="J185" s="4">
        <v>30</v>
      </c>
      <c r="K185" s="4">
        <v>0</v>
      </c>
      <c r="L185" s="21">
        <v>26</v>
      </c>
      <c r="M185" s="8">
        <v>33</v>
      </c>
      <c r="N185" s="4">
        <v>2</v>
      </c>
      <c r="O185" s="9">
        <v>26</v>
      </c>
      <c r="P185" s="79">
        <f>(J185+M185)</f>
        <v>63</v>
      </c>
      <c r="Q185" s="79">
        <f>(K185+N185)</f>
        <v>2</v>
      </c>
      <c r="R185" s="79">
        <f>(L185+O185)</f>
        <v>52</v>
      </c>
      <c r="S185" s="8">
        <v>19</v>
      </c>
      <c r="T185" s="9">
        <v>17</v>
      </c>
      <c r="U185" s="25">
        <v>21</v>
      </c>
      <c r="V185" s="21">
        <v>18</v>
      </c>
      <c r="W185" s="8">
        <f>(S185+U185)</f>
        <v>40</v>
      </c>
      <c r="X185" s="9">
        <f>(T185+V185)</f>
        <v>35</v>
      </c>
    </row>
    <row r="186" spans="1:24" x14ac:dyDescent="0.15">
      <c r="A186" s="8">
        <v>1086</v>
      </c>
      <c r="B186" s="4" t="s">
        <v>1</v>
      </c>
      <c r="C186" s="4">
        <v>69004</v>
      </c>
      <c r="D186" s="4" t="s">
        <v>9</v>
      </c>
      <c r="E186" s="4" t="s">
        <v>968</v>
      </c>
      <c r="F186" s="4" t="s">
        <v>399</v>
      </c>
      <c r="G186" s="4" t="s">
        <v>821</v>
      </c>
      <c r="H186" s="4" t="s">
        <v>11</v>
      </c>
      <c r="I186" s="4" t="s">
        <v>7</v>
      </c>
      <c r="J186" s="4">
        <v>20</v>
      </c>
      <c r="K186" s="4">
        <v>0</v>
      </c>
      <c r="L186" s="21">
        <v>20</v>
      </c>
      <c r="M186" s="8">
        <v>25</v>
      </c>
      <c r="N186" s="4">
        <v>0</v>
      </c>
      <c r="O186" s="9">
        <v>25</v>
      </c>
      <c r="P186" s="79">
        <f>(J186+M186)</f>
        <v>45</v>
      </c>
      <c r="Q186" s="79">
        <f>(K186+N186)</f>
        <v>0</v>
      </c>
      <c r="R186" s="79">
        <f>(L186+O186)</f>
        <v>45</v>
      </c>
      <c r="S186" s="8">
        <v>20</v>
      </c>
      <c r="T186" s="9">
        <v>20</v>
      </c>
      <c r="U186" s="25">
        <v>21</v>
      </c>
      <c r="V186" s="21">
        <v>21</v>
      </c>
      <c r="W186" s="8">
        <f>(S186+U186)</f>
        <v>41</v>
      </c>
      <c r="X186" s="9">
        <f>(T186+V186)</f>
        <v>41</v>
      </c>
    </row>
    <row r="187" spans="1:24" x14ac:dyDescent="0.15">
      <c r="A187" s="8">
        <v>1243</v>
      </c>
      <c r="B187" s="4" t="s">
        <v>1</v>
      </c>
      <c r="C187" s="4" t="s">
        <v>586</v>
      </c>
      <c r="D187" s="4" t="s">
        <v>9</v>
      </c>
      <c r="E187" s="4" t="s">
        <v>968</v>
      </c>
      <c r="F187" s="4" t="s">
        <v>587</v>
      </c>
      <c r="G187" s="4" t="s">
        <v>832</v>
      </c>
      <c r="H187" s="4" t="s">
        <v>11</v>
      </c>
      <c r="I187" s="4" t="s">
        <v>7</v>
      </c>
      <c r="J187" s="4">
        <v>47</v>
      </c>
      <c r="K187" s="4">
        <v>2</v>
      </c>
      <c r="L187" s="21">
        <v>40</v>
      </c>
      <c r="M187" s="8">
        <v>44</v>
      </c>
      <c r="N187" s="4">
        <v>1</v>
      </c>
      <c r="O187" s="9">
        <v>35</v>
      </c>
      <c r="P187" s="79">
        <f>(J187+M187)</f>
        <v>91</v>
      </c>
      <c r="Q187" s="79">
        <f>(K187+N187)</f>
        <v>3</v>
      </c>
      <c r="R187" s="79">
        <f>(L187+O187)</f>
        <v>75</v>
      </c>
      <c r="S187" s="8">
        <v>41</v>
      </c>
      <c r="T187" s="9">
        <v>40</v>
      </c>
      <c r="U187" s="25">
        <v>46</v>
      </c>
      <c r="V187" s="21">
        <v>40</v>
      </c>
      <c r="W187" s="8">
        <f>(S187+U187)</f>
        <v>87</v>
      </c>
      <c r="X187" s="9">
        <f>(T187+V187)</f>
        <v>80</v>
      </c>
    </row>
    <row r="188" spans="1:24" x14ac:dyDescent="0.15">
      <c r="A188" s="8">
        <v>1150</v>
      </c>
      <c r="B188" s="4" t="s">
        <v>1</v>
      </c>
      <c r="C188" s="4" t="s">
        <v>474</v>
      </c>
      <c r="D188" s="4" t="s">
        <v>9</v>
      </c>
      <c r="E188" s="4" t="s">
        <v>967</v>
      </c>
      <c r="F188" s="4" t="s">
        <v>475</v>
      </c>
      <c r="G188" s="4" t="s">
        <v>827</v>
      </c>
      <c r="H188" s="4" t="s">
        <v>11</v>
      </c>
      <c r="I188" s="4" t="s">
        <v>7</v>
      </c>
      <c r="J188" s="4">
        <v>60</v>
      </c>
      <c r="K188" s="4">
        <v>0</v>
      </c>
      <c r="L188" s="21">
        <v>60</v>
      </c>
      <c r="M188" s="8">
        <v>64</v>
      </c>
      <c r="N188" s="4">
        <v>0</v>
      </c>
      <c r="O188" s="9">
        <v>64</v>
      </c>
      <c r="P188" s="79">
        <f>(J188+M188)</f>
        <v>124</v>
      </c>
      <c r="Q188" s="79">
        <f>(K188+N188)</f>
        <v>0</v>
      </c>
      <c r="R188" s="79">
        <f>(L188+O188)</f>
        <v>124</v>
      </c>
      <c r="S188" s="8">
        <v>62</v>
      </c>
      <c r="T188" s="9">
        <v>60</v>
      </c>
      <c r="U188" s="25">
        <v>66</v>
      </c>
      <c r="V188" s="21">
        <v>64</v>
      </c>
      <c r="W188" s="8">
        <f>(S188+U188)</f>
        <v>128</v>
      </c>
      <c r="X188" s="9">
        <f>(T188+V188)</f>
        <v>124</v>
      </c>
    </row>
    <row r="189" spans="1:24" x14ac:dyDescent="0.15">
      <c r="A189" s="8">
        <v>916</v>
      </c>
      <c r="B189" s="4" t="s">
        <v>1</v>
      </c>
      <c r="C189" s="4" t="s">
        <v>138</v>
      </c>
      <c r="D189" s="4" t="s">
        <v>9</v>
      </c>
      <c r="E189" s="4" t="s">
        <v>967</v>
      </c>
      <c r="F189" s="4" t="s">
        <v>139</v>
      </c>
      <c r="G189" s="4" t="s">
        <v>808</v>
      </c>
      <c r="H189" s="4" t="s">
        <v>11</v>
      </c>
      <c r="I189" s="4" t="s">
        <v>7</v>
      </c>
      <c r="J189" s="4">
        <v>42</v>
      </c>
      <c r="K189" s="4">
        <v>1</v>
      </c>
      <c r="L189" s="21">
        <v>41</v>
      </c>
      <c r="M189" s="8">
        <v>49</v>
      </c>
      <c r="N189" s="4">
        <v>0</v>
      </c>
      <c r="O189" s="9">
        <v>49</v>
      </c>
      <c r="P189" s="79">
        <f>(J189+M189)</f>
        <v>91</v>
      </c>
      <c r="Q189" s="79">
        <f>(K189+N189)</f>
        <v>1</v>
      </c>
      <c r="R189" s="79">
        <f>(L189+O189)</f>
        <v>90</v>
      </c>
      <c r="S189" s="8">
        <v>36</v>
      </c>
      <c r="T189" s="9">
        <v>36</v>
      </c>
      <c r="U189" s="25">
        <v>43</v>
      </c>
      <c r="V189" s="21">
        <v>43</v>
      </c>
      <c r="W189" s="8">
        <f>(S189+U189)</f>
        <v>79</v>
      </c>
      <c r="X189" s="9">
        <f>(T189+V189)</f>
        <v>79</v>
      </c>
    </row>
    <row r="190" spans="1:24" x14ac:dyDescent="0.15">
      <c r="A190" s="8">
        <v>1211</v>
      </c>
      <c r="B190" s="4" t="s">
        <v>1</v>
      </c>
      <c r="C190" s="4" t="s">
        <v>544</v>
      </c>
      <c r="D190" s="4" t="s">
        <v>9</v>
      </c>
      <c r="E190" s="4" t="s">
        <v>967</v>
      </c>
      <c r="F190" s="4" t="s">
        <v>545</v>
      </c>
      <c r="G190" s="4" t="s">
        <v>831</v>
      </c>
      <c r="H190" s="4" t="s">
        <v>11</v>
      </c>
      <c r="I190" s="4" t="s">
        <v>7</v>
      </c>
      <c r="J190" s="4">
        <v>60</v>
      </c>
      <c r="K190" s="4">
        <v>0</v>
      </c>
      <c r="L190" s="21">
        <v>50</v>
      </c>
      <c r="M190" s="8">
        <v>60</v>
      </c>
      <c r="N190" s="4">
        <v>0</v>
      </c>
      <c r="O190" s="9">
        <v>60</v>
      </c>
      <c r="P190" s="79">
        <f>(J190+M190)</f>
        <v>120</v>
      </c>
      <c r="Q190" s="79">
        <f>(K190+N190)</f>
        <v>0</v>
      </c>
      <c r="R190" s="79">
        <f>(L190+O190)</f>
        <v>110</v>
      </c>
      <c r="S190" s="8">
        <v>49</v>
      </c>
      <c r="T190" s="9">
        <v>49</v>
      </c>
      <c r="U190" s="25">
        <v>51</v>
      </c>
      <c r="V190" s="21">
        <v>51</v>
      </c>
      <c r="W190" s="8">
        <f>(S190+U190)</f>
        <v>100</v>
      </c>
      <c r="X190" s="9">
        <f>(T190+V190)</f>
        <v>100</v>
      </c>
    </row>
    <row r="191" spans="1:24" x14ac:dyDescent="0.15">
      <c r="A191" s="8">
        <v>1323</v>
      </c>
      <c r="B191" s="4" t="s">
        <v>1</v>
      </c>
      <c r="C191" s="4" t="s">
        <v>697</v>
      </c>
      <c r="D191" s="4" t="s">
        <v>9</v>
      </c>
      <c r="E191" s="4" t="s">
        <v>967</v>
      </c>
      <c r="F191" s="4" t="s">
        <v>698</v>
      </c>
      <c r="G191" s="4" t="s">
        <v>845</v>
      </c>
      <c r="H191" s="4" t="s">
        <v>11</v>
      </c>
      <c r="I191" s="4" t="s">
        <v>7</v>
      </c>
      <c r="J191" s="4">
        <v>75</v>
      </c>
      <c r="K191" s="30">
        <v>0</v>
      </c>
      <c r="L191" s="21">
        <v>78</v>
      </c>
      <c r="M191" s="8">
        <v>75</v>
      </c>
      <c r="N191" s="30">
        <v>0</v>
      </c>
      <c r="O191" s="9">
        <v>87</v>
      </c>
      <c r="P191" s="79">
        <f>(J191+M191)</f>
        <v>150</v>
      </c>
      <c r="Q191" s="79">
        <f>(K191+N191)</f>
        <v>0</v>
      </c>
      <c r="R191" s="79">
        <f>(L191+O191)</f>
        <v>165</v>
      </c>
      <c r="S191" s="8">
        <v>63</v>
      </c>
      <c r="T191" s="9">
        <v>63</v>
      </c>
      <c r="U191" s="25">
        <v>80</v>
      </c>
      <c r="V191" s="21">
        <v>82</v>
      </c>
      <c r="W191" s="8">
        <f>(S191+U191)</f>
        <v>143</v>
      </c>
      <c r="X191" s="9">
        <f>(T191+V191)</f>
        <v>145</v>
      </c>
    </row>
    <row r="192" spans="1:24" x14ac:dyDescent="0.15">
      <c r="A192" s="8">
        <v>1378</v>
      </c>
      <c r="B192" s="4" t="s">
        <v>1</v>
      </c>
      <c r="C192" s="4" t="s">
        <v>770</v>
      </c>
      <c r="D192" s="4" t="s">
        <v>9</v>
      </c>
      <c r="E192" s="4" t="s">
        <v>968</v>
      </c>
      <c r="F192" s="4" t="s">
        <v>771</v>
      </c>
      <c r="G192" s="4" t="s">
        <v>848</v>
      </c>
      <c r="H192" s="4" t="s">
        <v>11</v>
      </c>
      <c r="I192" s="4" t="s">
        <v>7</v>
      </c>
      <c r="J192" s="4">
        <v>81</v>
      </c>
      <c r="K192" s="4">
        <v>0</v>
      </c>
      <c r="L192" s="21">
        <v>81</v>
      </c>
      <c r="M192" s="8">
        <v>95</v>
      </c>
      <c r="N192" s="4">
        <v>0</v>
      </c>
      <c r="O192" s="9">
        <v>92</v>
      </c>
      <c r="P192" s="79">
        <f>(J192+M192)</f>
        <v>176</v>
      </c>
      <c r="Q192" s="79">
        <f>(K192+N192)</f>
        <v>0</v>
      </c>
      <c r="R192" s="79">
        <f>(L192+O192)</f>
        <v>173</v>
      </c>
      <c r="S192" s="8">
        <v>75</v>
      </c>
      <c r="T192" s="9">
        <v>75</v>
      </c>
      <c r="U192" s="25">
        <v>83</v>
      </c>
      <c r="V192" s="21">
        <v>82</v>
      </c>
      <c r="W192" s="8">
        <f>(S192+U192)</f>
        <v>158</v>
      </c>
      <c r="X192" s="9">
        <f>(T192+V192)</f>
        <v>157</v>
      </c>
    </row>
    <row r="193" spans="1:24" x14ac:dyDescent="0.15">
      <c r="A193" s="8">
        <v>934</v>
      </c>
      <c r="B193" s="4" t="s">
        <v>1</v>
      </c>
      <c r="C193" s="4" t="s">
        <v>159</v>
      </c>
      <c r="D193" s="4" t="s">
        <v>9</v>
      </c>
      <c r="E193" s="4" t="s">
        <v>968</v>
      </c>
      <c r="F193" s="4" t="s">
        <v>160</v>
      </c>
      <c r="G193" s="4" t="s">
        <v>810</v>
      </c>
      <c r="H193" s="4" t="s">
        <v>11</v>
      </c>
      <c r="I193" s="4" t="s">
        <v>7</v>
      </c>
      <c r="J193" s="4">
        <v>69</v>
      </c>
      <c r="K193" s="4">
        <v>0</v>
      </c>
      <c r="L193" s="21">
        <v>57</v>
      </c>
      <c r="M193" s="8">
        <v>87</v>
      </c>
      <c r="N193" s="4">
        <v>0</v>
      </c>
      <c r="O193" s="9">
        <v>74</v>
      </c>
      <c r="P193" s="79">
        <f>(J193+M193)</f>
        <v>156</v>
      </c>
      <c r="Q193" s="79">
        <f>(K193+N193)</f>
        <v>0</v>
      </c>
      <c r="R193" s="79">
        <f>(L193+O193)</f>
        <v>131</v>
      </c>
      <c r="S193" s="8">
        <v>63</v>
      </c>
      <c r="T193" s="9">
        <v>57</v>
      </c>
      <c r="U193" s="25">
        <v>67</v>
      </c>
      <c r="V193" s="21">
        <v>67</v>
      </c>
      <c r="W193" s="8">
        <f>(S193+U193)</f>
        <v>130</v>
      </c>
      <c r="X193" s="9">
        <f>(T193+V193)</f>
        <v>124</v>
      </c>
    </row>
    <row r="194" spans="1:24" x14ac:dyDescent="0.15">
      <c r="A194" s="8">
        <v>1262</v>
      </c>
      <c r="B194" s="4" t="s">
        <v>1</v>
      </c>
      <c r="C194" s="4" t="s">
        <v>616</v>
      </c>
      <c r="D194" s="4" t="s">
        <v>9</v>
      </c>
      <c r="E194" s="4" t="s">
        <v>967</v>
      </c>
      <c r="F194" s="4" t="s">
        <v>617</v>
      </c>
      <c r="G194" s="4" t="s">
        <v>834</v>
      </c>
      <c r="H194" s="4" t="s">
        <v>11</v>
      </c>
      <c r="I194" s="4" t="s">
        <v>7</v>
      </c>
      <c r="J194" s="4">
        <v>58</v>
      </c>
      <c r="K194" s="4">
        <v>0</v>
      </c>
      <c r="L194" s="21">
        <v>52</v>
      </c>
      <c r="M194" s="8">
        <v>56</v>
      </c>
      <c r="N194" s="4">
        <v>0</v>
      </c>
      <c r="O194" s="9">
        <v>53</v>
      </c>
      <c r="P194" s="79">
        <f>(J194+M194)</f>
        <v>114</v>
      </c>
      <c r="Q194" s="79">
        <f>(K194+N194)</f>
        <v>0</v>
      </c>
      <c r="R194" s="79">
        <f>(L194+O194)</f>
        <v>105</v>
      </c>
      <c r="S194" s="8">
        <v>59</v>
      </c>
      <c r="T194" s="9">
        <v>57</v>
      </c>
      <c r="U194" s="25">
        <v>38</v>
      </c>
      <c r="V194" s="21">
        <v>38</v>
      </c>
      <c r="W194" s="8">
        <f>(S194+U194)</f>
        <v>97</v>
      </c>
      <c r="X194" s="9">
        <f>(T194+V194)</f>
        <v>95</v>
      </c>
    </row>
    <row r="195" spans="1:24" x14ac:dyDescent="0.15">
      <c r="A195" s="8">
        <v>1205</v>
      </c>
      <c r="B195" s="4" t="s">
        <v>1</v>
      </c>
      <c r="C195" s="4" t="s">
        <v>182</v>
      </c>
      <c r="D195" s="4" t="s">
        <v>3</v>
      </c>
      <c r="E195" s="4" t="s">
        <v>968</v>
      </c>
      <c r="F195" s="4" t="s">
        <v>536</v>
      </c>
      <c r="G195" s="4" t="s">
        <v>537</v>
      </c>
      <c r="H195" s="4" t="s">
        <v>6</v>
      </c>
      <c r="I195" s="4" t="s">
        <v>7</v>
      </c>
      <c r="J195" s="4">
        <v>77</v>
      </c>
      <c r="K195" s="4">
        <v>21</v>
      </c>
      <c r="L195" s="21">
        <v>56</v>
      </c>
      <c r="M195" s="8">
        <v>84</v>
      </c>
      <c r="N195" s="4">
        <v>35</v>
      </c>
      <c r="O195" s="9">
        <v>49</v>
      </c>
      <c r="P195" s="79">
        <f>(J195+M195)</f>
        <v>161</v>
      </c>
      <c r="Q195" s="79">
        <f>(K195+N195)</f>
        <v>56</v>
      </c>
      <c r="R195" s="79">
        <f>(L195+O195)</f>
        <v>105</v>
      </c>
      <c r="S195" s="8">
        <v>90</v>
      </c>
      <c r="T195" s="9">
        <v>56</v>
      </c>
      <c r="U195" s="25">
        <v>90</v>
      </c>
      <c r="V195" s="21">
        <v>49</v>
      </c>
      <c r="W195" s="8">
        <f>(S195+U195)</f>
        <v>180</v>
      </c>
      <c r="X195" s="9">
        <f>(T195+V195)</f>
        <v>105</v>
      </c>
    </row>
    <row r="196" spans="1:24" x14ac:dyDescent="0.15">
      <c r="A196" s="8">
        <v>861</v>
      </c>
      <c r="B196" s="4" t="s">
        <v>1</v>
      </c>
      <c r="C196" s="4" t="s">
        <v>56</v>
      </c>
      <c r="D196" s="4" t="s">
        <v>3</v>
      </c>
      <c r="E196" s="4" t="s">
        <v>968</v>
      </c>
      <c r="F196" s="4" t="s">
        <v>57</v>
      </c>
      <c r="G196" s="4" t="s">
        <v>58</v>
      </c>
      <c r="H196" s="4" t="s">
        <v>7</v>
      </c>
      <c r="I196" s="4" t="s">
        <v>7</v>
      </c>
      <c r="J196" s="4">
        <v>56</v>
      </c>
      <c r="K196" s="4">
        <v>1</v>
      </c>
      <c r="L196" s="21">
        <v>34</v>
      </c>
      <c r="M196" s="8">
        <v>43</v>
      </c>
      <c r="N196" s="4">
        <v>2</v>
      </c>
      <c r="O196" s="9">
        <v>24</v>
      </c>
      <c r="P196" s="79">
        <f>(J196+M196)</f>
        <v>99</v>
      </c>
      <c r="Q196" s="79">
        <f>(K196+N196)</f>
        <v>3</v>
      </c>
      <c r="R196" s="79">
        <f>(L196+O196)</f>
        <v>58</v>
      </c>
      <c r="S196" s="8">
        <v>47</v>
      </c>
      <c r="T196" s="9">
        <v>30</v>
      </c>
      <c r="U196" s="25">
        <v>44</v>
      </c>
      <c r="V196" s="21">
        <v>22</v>
      </c>
      <c r="W196" s="8">
        <f>(S196+U196)</f>
        <v>91</v>
      </c>
      <c r="X196" s="9">
        <f>(T196+V196)</f>
        <v>52</v>
      </c>
    </row>
    <row r="197" spans="1:24" x14ac:dyDescent="0.15">
      <c r="A197" s="8">
        <v>1057</v>
      </c>
      <c r="B197" s="4" t="s">
        <v>1</v>
      </c>
      <c r="C197" s="4" t="s">
        <v>94</v>
      </c>
      <c r="D197" s="4" t="s">
        <v>3</v>
      </c>
      <c r="E197" s="4" t="s">
        <v>968</v>
      </c>
      <c r="F197" s="4" t="s">
        <v>369</v>
      </c>
      <c r="G197" s="4" t="s">
        <v>370</v>
      </c>
      <c r="H197" s="4" t="s">
        <v>7</v>
      </c>
      <c r="I197" s="4" t="s">
        <v>7</v>
      </c>
      <c r="J197" s="4">
        <v>84</v>
      </c>
      <c r="K197" s="4">
        <v>35</v>
      </c>
      <c r="L197" s="21">
        <v>49</v>
      </c>
      <c r="M197" s="8">
        <v>89</v>
      </c>
      <c r="N197" s="4">
        <v>40</v>
      </c>
      <c r="O197" s="9">
        <v>49</v>
      </c>
      <c r="P197" s="79">
        <f>(J197+M197)</f>
        <v>173</v>
      </c>
      <c r="Q197" s="79">
        <f>(K197+N197)</f>
        <v>75</v>
      </c>
      <c r="R197" s="79">
        <f>(L197+O197)</f>
        <v>98</v>
      </c>
      <c r="S197" s="8">
        <v>98</v>
      </c>
      <c r="T197" s="9">
        <v>66</v>
      </c>
      <c r="U197" s="25">
        <v>86</v>
      </c>
      <c r="V197" s="21">
        <v>56</v>
      </c>
      <c r="W197" s="8">
        <f>(S197+U197)</f>
        <v>184</v>
      </c>
      <c r="X197" s="9">
        <f>(T197+V197)</f>
        <v>122</v>
      </c>
    </row>
    <row r="198" spans="1:24" x14ac:dyDescent="0.15">
      <c r="A198" s="8">
        <v>1050</v>
      </c>
      <c r="B198" s="4" t="s">
        <v>1</v>
      </c>
      <c r="C198" s="4" t="s">
        <v>284</v>
      </c>
      <c r="D198" s="4" t="s">
        <v>3</v>
      </c>
      <c r="E198" s="4" t="s">
        <v>968</v>
      </c>
      <c r="F198" s="4" t="s">
        <v>357</v>
      </c>
      <c r="G198" s="4" t="s">
        <v>358</v>
      </c>
      <c r="H198" s="4" t="s">
        <v>6</v>
      </c>
      <c r="I198" s="4" t="s">
        <v>7</v>
      </c>
      <c r="J198" s="4">
        <v>48</v>
      </c>
      <c r="K198" s="4">
        <v>1</v>
      </c>
      <c r="L198" s="21">
        <v>44</v>
      </c>
      <c r="M198" s="8">
        <v>57</v>
      </c>
      <c r="N198" s="4">
        <v>3</v>
      </c>
      <c r="O198" s="9">
        <v>51</v>
      </c>
      <c r="P198" s="79">
        <f>(J198+M198)</f>
        <v>105</v>
      </c>
      <c r="Q198" s="79">
        <f>(K198+N198)</f>
        <v>4</v>
      </c>
      <c r="R198" s="79">
        <f>(L198+O198)</f>
        <v>95</v>
      </c>
      <c r="S198" s="8">
        <v>42</v>
      </c>
      <c r="T198" s="9">
        <v>35</v>
      </c>
      <c r="U198" s="25">
        <v>65</v>
      </c>
      <c r="V198" s="21">
        <v>57</v>
      </c>
      <c r="W198" s="8">
        <f>(S198+U198)</f>
        <v>107</v>
      </c>
      <c r="X198" s="9">
        <f>(T198+V198)</f>
        <v>92</v>
      </c>
    </row>
    <row r="199" spans="1:24" x14ac:dyDescent="0.15">
      <c r="A199" s="8">
        <v>1037</v>
      </c>
      <c r="B199" s="4" t="s">
        <v>1</v>
      </c>
      <c r="C199" s="4" t="s">
        <v>80</v>
      </c>
      <c r="D199" s="4" t="s">
        <v>3</v>
      </c>
      <c r="E199" s="4" t="s">
        <v>967</v>
      </c>
      <c r="F199" s="4" t="s">
        <v>329</v>
      </c>
      <c r="G199" s="4" t="s">
        <v>330</v>
      </c>
      <c r="H199" s="4" t="s">
        <v>6</v>
      </c>
      <c r="I199" s="4" t="s">
        <v>7</v>
      </c>
      <c r="J199" s="4">
        <v>86</v>
      </c>
      <c r="K199" s="4">
        <v>2</v>
      </c>
      <c r="L199" s="21">
        <v>73</v>
      </c>
      <c r="M199" s="8">
        <v>91</v>
      </c>
      <c r="N199" s="4">
        <v>1</v>
      </c>
      <c r="O199" s="9">
        <v>81</v>
      </c>
      <c r="P199" s="79">
        <f>(J199+M199)</f>
        <v>177</v>
      </c>
      <c r="Q199" s="79">
        <f>(K199+N199)</f>
        <v>3</v>
      </c>
      <c r="R199" s="79">
        <f>(L199+O199)</f>
        <v>154</v>
      </c>
      <c r="S199" s="8">
        <v>83</v>
      </c>
      <c r="T199" s="9">
        <v>75</v>
      </c>
      <c r="U199" s="25">
        <v>101</v>
      </c>
      <c r="V199" s="21">
        <v>89</v>
      </c>
      <c r="W199" s="8">
        <f>(S199+U199)</f>
        <v>184</v>
      </c>
      <c r="X199" s="9">
        <f>(T199+V199)</f>
        <v>164</v>
      </c>
    </row>
    <row r="200" spans="1:24" x14ac:dyDescent="0.15">
      <c r="A200" s="8">
        <v>1280</v>
      </c>
      <c r="B200" s="4" t="s">
        <v>1</v>
      </c>
      <c r="C200" s="4" t="s">
        <v>386</v>
      </c>
      <c r="D200" s="4" t="s">
        <v>3</v>
      </c>
      <c r="E200" s="4" t="s">
        <v>968</v>
      </c>
      <c r="F200" s="4" t="s">
        <v>642</v>
      </c>
      <c r="G200" s="4" t="s">
        <v>643</v>
      </c>
      <c r="H200" s="4" t="s">
        <v>7</v>
      </c>
      <c r="I200" s="4" t="s">
        <v>7</v>
      </c>
      <c r="J200" s="4">
        <v>75</v>
      </c>
      <c r="K200" s="4">
        <v>1</v>
      </c>
      <c r="L200" s="21">
        <v>38</v>
      </c>
      <c r="M200" s="8">
        <v>73</v>
      </c>
      <c r="N200" s="4">
        <v>0</v>
      </c>
      <c r="O200" s="9">
        <v>28</v>
      </c>
      <c r="P200" s="79">
        <f>(J200+M200)</f>
        <v>148</v>
      </c>
      <c r="Q200" s="79">
        <f>(K200+N200)</f>
        <v>1</v>
      </c>
      <c r="R200" s="79">
        <f>(L200+O200)</f>
        <v>66</v>
      </c>
      <c r="S200" s="8">
        <v>150</v>
      </c>
      <c r="T200" s="9">
        <v>28</v>
      </c>
      <c r="U200" s="25">
        <v>75</v>
      </c>
      <c r="V200" s="21">
        <v>24</v>
      </c>
      <c r="W200" s="8">
        <f>(S200+U200)</f>
        <v>225</v>
      </c>
      <c r="X200" s="9">
        <f>(T200+V200)</f>
        <v>52</v>
      </c>
    </row>
    <row r="201" spans="1:24" x14ac:dyDescent="0.15">
      <c r="A201" s="8">
        <v>933</v>
      </c>
      <c r="B201" s="4" t="s">
        <v>1</v>
      </c>
      <c r="C201" s="4" t="s">
        <v>156</v>
      </c>
      <c r="D201" s="4" t="s">
        <v>3</v>
      </c>
      <c r="E201" s="4" t="s">
        <v>968</v>
      </c>
      <c r="F201" s="4" t="s">
        <v>157</v>
      </c>
      <c r="G201" s="4" t="s">
        <v>158</v>
      </c>
      <c r="H201" s="4" t="s">
        <v>6</v>
      </c>
      <c r="I201" s="4" t="s">
        <v>7</v>
      </c>
      <c r="J201" s="4">
        <v>44</v>
      </c>
      <c r="K201" s="4">
        <v>2</v>
      </c>
      <c r="L201" s="21">
        <v>39</v>
      </c>
      <c r="M201" s="8">
        <v>46</v>
      </c>
      <c r="N201" s="4">
        <v>3</v>
      </c>
      <c r="O201" s="9">
        <v>36</v>
      </c>
      <c r="P201" s="79">
        <f>(J201+M201)</f>
        <v>90</v>
      </c>
      <c r="Q201" s="79">
        <f>(K201+N201)</f>
        <v>5</v>
      </c>
      <c r="R201" s="79">
        <f>(L201+O201)</f>
        <v>75</v>
      </c>
      <c r="S201" s="8">
        <v>51</v>
      </c>
      <c r="T201" s="9">
        <v>44</v>
      </c>
      <c r="U201" s="25">
        <v>41</v>
      </c>
      <c r="V201" s="21">
        <v>36</v>
      </c>
      <c r="W201" s="8">
        <f>(S201+U201)</f>
        <v>92</v>
      </c>
      <c r="X201" s="9">
        <f>(T201+V201)</f>
        <v>80</v>
      </c>
    </row>
    <row r="202" spans="1:24" x14ac:dyDescent="0.15">
      <c r="A202" s="8">
        <v>1260</v>
      </c>
      <c r="B202" s="4" t="s">
        <v>1</v>
      </c>
      <c r="C202" s="4" t="s">
        <v>610</v>
      </c>
      <c r="D202" s="4" t="s">
        <v>3</v>
      </c>
      <c r="E202" s="4" t="s">
        <v>968</v>
      </c>
      <c r="F202" s="4" t="s">
        <v>611</v>
      </c>
      <c r="G202" s="4" t="s">
        <v>612</v>
      </c>
      <c r="H202" s="4" t="s">
        <v>6</v>
      </c>
      <c r="I202" s="4" t="s">
        <v>7</v>
      </c>
      <c r="J202" s="4">
        <v>71</v>
      </c>
      <c r="K202" s="4">
        <v>1</v>
      </c>
      <c r="L202" s="21">
        <v>63</v>
      </c>
      <c r="M202" s="8">
        <v>69</v>
      </c>
      <c r="N202" s="4">
        <v>1</v>
      </c>
      <c r="O202" s="9">
        <v>57</v>
      </c>
      <c r="P202" s="79">
        <f>(J202+M202)</f>
        <v>140</v>
      </c>
      <c r="Q202" s="79">
        <f>(K202+N202)</f>
        <v>2</v>
      </c>
      <c r="R202" s="79">
        <f>(L202+O202)</f>
        <v>120</v>
      </c>
      <c r="S202" s="8">
        <v>78</v>
      </c>
      <c r="T202" s="9">
        <v>74</v>
      </c>
      <c r="U202" s="25">
        <v>66</v>
      </c>
      <c r="V202" s="21">
        <v>61</v>
      </c>
      <c r="W202" s="8">
        <f>(S202+U202)</f>
        <v>144</v>
      </c>
      <c r="X202" s="9">
        <f>(T202+V202)</f>
        <v>135</v>
      </c>
    </row>
    <row r="203" spans="1:24" x14ac:dyDescent="0.15">
      <c r="A203" s="8">
        <v>992</v>
      </c>
      <c r="B203" s="4" t="s">
        <v>1</v>
      </c>
      <c r="C203" s="4" t="s">
        <v>256</v>
      </c>
      <c r="D203" s="4" t="s">
        <v>3</v>
      </c>
      <c r="E203" s="4" t="s">
        <v>967</v>
      </c>
      <c r="F203" s="4" t="s">
        <v>257</v>
      </c>
      <c r="G203" s="4" t="s">
        <v>258</v>
      </c>
      <c r="H203" s="4" t="s">
        <v>6</v>
      </c>
      <c r="I203" s="4" t="s">
        <v>7</v>
      </c>
      <c r="J203" s="4">
        <v>89</v>
      </c>
      <c r="K203" s="4">
        <v>3</v>
      </c>
      <c r="L203" s="21">
        <v>76</v>
      </c>
      <c r="M203" s="8">
        <v>105</v>
      </c>
      <c r="N203" s="4">
        <v>2</v>
      </c>
      <c r="O203" s="9">
        <v>89</v>
      </c>
      <c r="P203" s="79">
        <f>(J203+M203)</f>
        <v>194</v>
      </c>
      <c r="Q203" s="79">
        <f>(K203+N203)</f>
        <v>5</v>
      </c>
      <c r="R203" s="79">
        <f>(L203+O203)</f>
        <v>165</v>
      </c>
      <c r="S203" s="8">
        <v>81</v>
      </c>
      <c r="T203" s="9">
        <v>74</v>
      </c>
      <c r="U203" s="25">
        <v>103</v>
      </c>
      <c r="V203" s="21">
        <v>101</v>
      </c>
      <c r="W203" s="8">
        <f>(S203+U203)</f>
        <v>184</v>
      </c>
      <c r="X203" s="9">
        <f>(T203+V203)</f>
        <v>175</v>
      </c>
    </row>
    <row r="204" spans="1:24" x14ac:dyDescent="0.15">
      <c r="A204" s="8">
        <v>901</v>
      </c>
      <c r="B204" s="4" t="s">
        <v>1</v>
      </c>
      <c r="C204" s="4" t="s">
        <v>118</v>
      </c>
      <c r="D204" s="4" t="s">
        <v>3</v>
      </c>
      <c r="E204" s="4" t="s">
        <v>968</v>
      </c>
      <c r="F204" s="4" t="s">
        <v>119</v>
      </c>
      <c r="G204" s="4" t="s">
        <v>120</v>
      </c>
      <c r="H204" s="4" t="s">
        <v>7</v>
      </c>
      <c r="I204" s="4" t="s">
        <v>7</v>
      </c>
      <c r="J204" s="4">
        <v>88</v>
      </c>
      <c r="K204" s="4">
        <v>2</v>
      </c>
      <c r="L204" s="21">
        <v>55</v>
      </c>
      <c r="M204" s="8">
        <v>83</v>
      </c>
      <c r="N204" s="4">
        <v>8</v>
      </c>
      <c r="O204" s="9">
        <v>47</v>
      </c>
      <c r="P204" s="79">
        <f>(J204+M204)</f>
        <v>171</v>
      </c>
      <c r="Q204" s="79">
        <f>(K204+N204)</f>
        <v>10</v>
      </c>
      <c r="R204" s="79">
        <f>(L204+O204)</f>
        <v>102</v>
      </c>
      <c r="S204" s="8">
        <v>79</v>
      </c>
      <c r="T204" s="9">
        <v>48</v>
      </c>
      <c r="U204" s="25">
        <v>75</v>
      </c>
      <c r="V204" s="21">
        <v>38</v>
      </c>
      <c r="W204" s="8">
        <f>(S204+U204)</f>
        <v>154</v>
      </c>
      <c r="X204" s="9">
        <f>(T204+V204)</f>
        <v>86</v>
      </c>
    </row>
    <row r="205" spans="1:24" x14ac:dyDescent="0.15">
      <c r="A205" s="8">
        <v>1295</v>
      </c>
      <c r="B205" s="4" t="s">
        <v>1</v>
      </c>
      <c r="C205" s="4" t="s">
        <v>650</v>
      </c>
      <c r="D205" s="4" t="s">
        <v>3</v>
      </c>
      <c r="E205" s="4" t="s">
        <v>968</v>
      </c>
      <c r="F205" s="4" t="s">
        <v>651</v>
      </c>
      <c r="G205" s="4" t="s">
        <v>652</v>
      </c>
      <c r="H205" s="4" t="s">
        <v>7</v>
      </c>
      <c r="I205" s="4" t="s">
        <v>7</v>
      </c>
      <c r="J205" s="4">
        <v>88</v>
      </c>
      <c r="K205" s="4">
        <v>3</v>
      </c>
      <c r="L205" s="21">
        <v>42</v>
      </c>
      <c r="M205" s="8">
        <v>87</v>
      </c>
      <c r="N205" s="4">
        <v>4</v>
      </c>
      <c r="O205" s="9">
        <v>33</v>
      </c>
      <c r="P205" s="79">
        <f>(J205+M205)</f>
        <v>175</v>
      </c>
      <c r="Q205" s="79">
        <f>(K205+N205)</f>
        <v>7</v>
      </c>
      <c r="R205" s="79">
        <f>(L205+O205)</f>
        <v>75</v>
      </c>
      <c r="S205" s="8">
        <v>70</v>
      </c>
      <c r="T205" s="9">
        <v>42</v>
      </c>
      <c r="U205" s="25">
        <v>80</v>
      </c>
      <c r="V205" s="21">
        <v>33</v>
      </c>
      <c r="W205" s="8">
        <f>(S205+U205)</f>
        <v>150</v>
      </c>
      <c r="X205" s="9">
        <f>(T205+V205)</f>
        <v>75</v>
      </c>
    </row>
    <row r="206" spans="1:24" x14ac:dyDescent="0.15">
      <c r="A206" s="8">
        <v>1325</v>
      </c>
      <c r="B206" s="4" t="s">
        <v>1</v>
      </c>
      <c r="C206" s="4" t="s">
        <v>699</v>
      </c>
      <c r="D206" s="4" t="s">
        <v>3</v>
      </c>
      <c r="E206" s="4" t="s">
        <v>968</v>
      </c>
      <c r="F206" s="4" t="s">
        <v>700</v>
      </c>
      <c r="G206" s="4" t="s">
        <v>701</v>
      </c>
      <c r="H206" s="4" t="s">
        <v>6</v>
      </c>
      <c r="I206" s="4" t="s">
        <v>7</v>
      </c>
      <c r="J206" s="4">
        <v>106</v>
      </c>
      <c r="K206" s="4">
        <v>0</v>
      </c>
      <c r="L206" s="21">
        <v>101</v>
      </c>
      <c r="M206" s="8">
        <v>81</v>
      </c>
      <c r="N206" s="4">
        <v>0</v>
      </c>
      <c r="O206" s="9">
        <v>77</v>
      </c>
      <c r="P206" s="79">
        <f>(J206+M206)</f>
        <v>187</v>
      </c>
      <c r="Q206" s="79">
        <f>(K206+N206)</f>
        <v>0</v>
      </c>
      <c r="R206" s="79">
        <f>(L206+O206)</f>
        <v>178</v>
      </c>
      <c r="S206" s="8">
        <v>94</v>
      </c>
      <c r="T206" s="9">
        <v>91</v>
      </c>
      <c r="U206" s="25">
        <v>67</v>
      </c>
      <c r="V206" s="21">
        <v>60</v>
      </c>
      <c r="W206" s="8">
        <f>(S206+U206)</f>
        <v>161</v>
      </c>
      <c r="X206" s="9">
        <f>(T206+V206)</f>
        <v>151</v>
      </c>
    </row>
    <row r="207" spans="1:24" x14ac:dyDescent="0.15">
      <c r="A207" s="8">
        <v>1098</v>
      </c>
      <c r="B207" s="4" t="s">
        <v>1</v>
      </c>
      <c r="C207" s="4" t="s">
        <v>415</v>
      </c>
      <c r="D207" s="4" t="s">
        <v>3</v>
      </c>
      <c r="E207" s="4" t="s">
        <v>967</v>
      </c>
      <c r="F207" s="4" t="s">
        <v>416</v>
      </c>
      <c r="G207" s="4" t="s">
        <v>417</v>
      </c>
      <c r="H207" s="4" t="s">
        <v>7</v>
      </c>
      <c r="I207" s="4" t="s">
        <v>7</v>
      </c>
      <c r="J207" s="4">
        <v>62</v>
      </c>
      <c r="K207" s="4">
        <v>0</v>
      </c>
      <c r="L207" s="21">
        <v>39</v>
      </c>
      <c r="M207" s="8">
        <v>60</v>
      </c>
      <c r="N207" s="4">
        <v>2</v>
      </c>
      <c r="O207" s="9">
        <v>30</v>
      </c>
      <c r="P207" s="79">
        <f>(J207+M207)</f>
        <v>122</v>
      </c>
      <c r="Q207" s="79">
        <f>(K207+N207)</f>
        <v>2</v>
      </c>
      <c r="R207" s="79">
        <f>(L207+O207)</f>
        <v>69</v>
      </c>
      <c r="S207" s="8">
        <v>61</v>
      </c>
      <c r="T207" s="9">
        <v>36</v>
      </c>
      <c r="U207" s="25">
        <v>55</v>
      </c>
      <c r="V207" s="21">
        <v>28</v>
      </c>
      <c r="W207" s="8">
        <f>(S207+U207)</f>
        <v>116</v>
      </c>
      <c r="X207" s="9">
        <f>(T207+V207)</f>
        <v>64</v>
      </c>
    </row>
    <row r="208" spans="1:24" x14ac:dyDescent="0.15">
      <c r="A208" s="8">
        <v>866</v>
      </c>
      <c r="B208" s="4" t="s">
        <v>1</v>
      </c>
      <c r="C208" s="4" t="s">
        <v>62</v>
      </c>
      <c r="D208" s="4" t="s">
        <v>9</v>
      </c>
      <c r="E208" s="4" t="s">
        <v>968</v>
      </c>
      <c r="F208" s="4" t="s">
        <v>63</v>
      </c>
      <c r="G208" s="4" t="s">
        <v>805</v>
      </c>
      <c r="H208" s="4" t="s">
        <v>11</v>
      </c>
      <c r="I208" s="4" t="s">
        <v>7</v>
      </c>
      <c r="J208" s="4">
        <v>60</v>
      </c>
      <c r="K208" s="4">
        <v>4</v>
      </c>
      <c r="L208" s="21">
        <v>59</v>
      </c>
      <c r="M208" s="8">
        <v>62</v>
      </c>
      <c r="N208" s="4">
        <v>7</v>
      </c>
      <c r="O208" s="27">
        <v>0</v>
      </c>
      <c r="P208" s="80">
        <f>(J208+M208)</f>
        <v>122</v>
      </c>
      <c r="Q208" s="80">
        <f>(K208+N208)</f>
        <v>11</v>
      </c>
      <c r="R208" s="80">
        <f>(L208+O208)</f>
        <v>59</v>
      </c>
      <c r="S208" s="8">
        <v>56</v>
      </c>
      <c r="T208" s="9">
        <v>59</v>
      </c>
      <c r="U208" s="25">
        <v>55</v>
      </c>
      <c r="V208" s="31">
        <v>0</v>
      </c>
      <c r="W208" s="8">
        <f>(S208+U208)</f>
        <v>111</v>
      </c>
      <c r="X208" s="9">
        <f>(T208+V208)</f>
        <v>59</v>
      </c>
    </row>
    <row r="209" spans="1:24" x14ac:dyDescent="0.15">
      <c r="A209" s="8">
        <v>823</v>
      </c>
      <c r="B209" s="4" t="s">
        <v>1</v>
      </c>
      <c r="C209" s="4" t="s">
        <v>8</v>
      </c>
      <c r="D209" s="4" t="s">
        <v>9</v>
      </c>
      <c r="E209" s="4" t="s">
        <v>968</v>
      </c>
      <c r="F209" s="4" t="s">
        <v>10</v>
      </c>
      <c r="G209" s="4" t="s">
        <v>802</v>
      </c>
      <c r="H209" s="4" t="s">
        <v>11</v>
      </c>
      <c r="I209" s="4" t="s">
        <v>7</v>
      </c>
      <c r="J209" s="4">
        <v>91</v>
      </c>
      <c r="K209" s="4">
        <v>0</v>
      </c>
      <c r="L209" s="21">
        <v>91</v>
      </c>
      <c r="M209" s="8">
        <v>93</v>
      </c>
      <c r="N209" s="4">
        <v>0</v>
      </c>
      <c r="O209" s="9">
        <v>93</v>
      </c>
      <c r="P209" s="79">
        <f>(J209+M209)</f>
        <v>184</v>
      </c>
      <c r="Q209" s="79">
        <f>(K209+N209)</f>
        <v>0</v>
      </c>
      <c r="R209" s="79">
        <f>(L209+O209)</f>
        <v>184</v>
      </c>
      <c r="S209" s="8">
        <v>68</v>
      </c>
      <c r="T209" s="9">
        <v>68</v>
      </c>
      <c r="U209" s="25">
        <v>96</v>
      </c>
      <c r="V209" s="21">
        <v>96</v>
      </c>
      <c r="W209" s="8">
        <f>(S209+U209)</f>
        <v>164</v>
      </c>
      <c r="X209" s="9">
        <f>(T209+V209)</f>
        <v>164</v>
      </c>
    </row>
    <row r="210" spans="1:24" x14ac:dyDescent="0.15">
      <c r="A210" s="8">
        <v>1306</v>
      </c>
      <c r="B210" s="4" t="s">
        <v>1</v>
      </c>
      <c r="C210" s="4" t="s">
        <v>668</v>
      </c>
      <c r="D210" s="4" t="s">
        <v>9</v>
      </c>
      <c r="E210" s="4" t="s">
        <v>968</v>
      </c>
      <c r="F210" s="4" t="s">
        <v>669</v>
      </c>
      <c r="G210" s="4" t="s">
        <v>840</v>
      </c>
      <c r="H210" s="4" t="s">
        <v>11</v>
      </c>
      <c r="I210" s="4" t="s">
        <v>7</v>
      </c>
      <c r="J210" s="4">
        <v>86</v>
      </c>
      <c r="K210" s="4">
        <v>1</v>
      </c>
      <c r="L210" s="21">
        <v>75</v>
      </c>
      <c r="M210" s="8">
        <v>71</v>
      </c>
      <c r="N210" s="4">
        <v>0</v>
      </c>
      <c r="O210" s="9">
        <v>68</v>
      </c>
      <c r="P210" s="79">
        <f>(J210+M210)</f>
        <v>157</v>
      </c>
      <c r="Q210" s="79">
        <f>(K210+N210)</f>
        <v>1</v>
      </c>
      <c r="R210" s="79">
        <f>(L210+O210)</f>
        <v>143</v>
      </c>
      <c r="S210" s="8">
        <v>58</v>
      </c>
      <c r="T210" s="9">
        <v>75</v>
      </c>
      <c r="U210" s="25">
        <v>68</v>
      </c>
      <c r="V210" s="21">
        <v>68</v>
      </c>
      <c r="W210" s="8">
        <f>(S210+U210)</f>
        <v>126</v>
      </c>
      <c r="X210" s="9">
        <f>(T210+V210)</f>
        <v>143</v>
      </c>
    </row>
    <row r="211" spans="1:24" x14ac:dyDescent="0.15">
      <c r="A211" s="8">
        <v>1355</v>
      </c>
      <c r="B211" s="4" t="s">
        <v>1</v>
      </c>
      <c r="C211" s="4" t="s">
        <v>217</v>
      </c>
      <c r="D211" s="4" t="s">
        <v>3</v>
      </c>
      <c r="E211" s="4" t="s">
        <v>968</v>
      </c>
      <c r="F211" s="4" t="s">
        <v>744</v>
      </c>
      <c r="G211" s="4" t="s">
        <v>745</v>
      </c>
      <c r="H211" s="4" t="s">
        <v>6</v>
      </c>
      <c r="I211" s="4" t="s">
        <v>7</v>
      </c>
      <c r="J211" s="4">
        <v>63</v>
      </c>
      <c r="K211" s="4">
        <v>2</v>
      </c>
      <c r="L211" s="21">
        <v>47</v>
      </c>
      <c r="M211" s="8">
        <v>39</v>
      </c>
      <c r="N211" s="4">
        <v>0</v>
      </c>
      <c r="O211" s="9">
        <v>34</v>
      </c>
      <c r="P211" s="79">
        <f>(J211+M211)</f>
        <v>102</v>
      </c>
      <c r="Q211" s="79">
        <f>(K211+N211)</f>
        <v>2</v>
      </c>
      <c r="R211" s="79">
        <f>(L211+O211)</f>
        <v>81</v>
      </c>
      <c r="S211" s="8">
        <v>72</v>
      </c>
      <c r="T211" s="9">
        <v>59</v>
      </c>
      <c r="U211" s="25">
        <v>71</v>
      </c>
      <c r="V211" s="21">
        <v>56</v>
      </c>
      <c r="W211" s="8">
        <f>(S211+U211)</f>
        <v>143</v>
      </c>
      <c r="X211" s="9">
        <f>(T211+V211)</f>
        <v>115</v>
      </c>
    </row>
    <row r="212" spans="1:24" x14ac:dyDescent="0.15">
      <c r="A212" s="8">
        <v>982</v>
      </c>
      <c r="B212" s="4" t="s">
        <v>1</v>
      </c>
      <c r="C212" s="4" t="s">
        <v>182</v>
      </c>
      <c r="D212" s="4" t="s">
        <v>3</v>
      </c>
      <c r="E212" s="4" t="s">
        <v>968</v>
      </c>
      <c r="F212" s="4" t="s">
        <v>240</v>
      </c>
      <c r="G212" s="4" t="s">
        <v>241</v>
      </c>
      <c r="H212" s="4" t="s">
        <v>7</v>
      </c>
      <c r="I212" s="4" t="s">
        <v>7</v>
      </c>
      <c r="J212" s="4">
        <v>117</v>
      </c>
      <c r="K212" s="4">
        <v>0</v>
      </c>
      <c r="L212" s="21">
        <v>45</v>
      </c>
      <c r="M212" s="8">
        <v>103</v>
      </c>
      <c r="N212" s="4">
        <v>0</v>
      </c>
      <c r="O212" s="9">
        <v>48</v>
      </c>
      <c r="P212" s="79">
        <f>(J212+M212)</f>
        <v>220</v>
      </c>
      <c r="Q212" s="79">
        <f>(K212+N212)</f>
        <v>0</v>
      </c>
      <c r="R212" s="79">
        <f>(L212+O212)</f>
        <v>93</v>
      </c>
      <c r="S212" s="8">
        <v>98</v>
      </c>
      <c r="T212" s="9">
        <v>67</v>
      </c>
      <c r="U212" s="25">
        <v>99</v>
      </c>
      <c r="V212" s="21">
        <v>61</v>
      </c>
      <c r="W212" s="8">
        <f>(S212+U212)</f>
        <v>197</v>
      </c>
      <c r="X212" s="9">
        <f>(T212+V212)</f>
        <v>128</v>
      </c>
    </row>
    <row r="213" spans="1:24" x14ac:dyDescent="0.15">
      <c r="A213" s="8">
        <v>1242</v>
      </c>
      <c r="B213" s="4" t="s">
        <v>1</v>
      </c>
      <c r="C213" s="4" t="s">
        <v>583</v>
      </c>
      <c r="D213" s="4" t="s">
        <v>3</v>
      </c>
      <c r="E213" s="4" t="s">
        <v>968</v>
      </c>
      <c r="F213" s="4" t="s">
        <v>584</v>
      </c>
      <c r="G213" s="4" t="s">
        <v>585</v>
      </c>
      <c r="H213" s="4" t="s">
        <v>7</v>
      </c>
      <c r="I213" s="4" t="s">
        <v>7</v>
      </c>
      <c r="J213" s="4">
        <v>67</v>
      </c>
      <c r="K213" s="4">
        <v>1</v>
      </c>
      <c r="L213" s="21">
        <v>35</v>
      </c>
      <c r="M213" s="8">
        <v>41</v>
      </c>
      <c r="N213" s="4">
        <v>4</v>
      </c>
      <c r="O213" s="9">
        <v>17</v>
      </c>
      <c r="P213" s="79">
        <f>(J213+M213)</f>
        <v>108</v>
      </c>
      <c r="Q213" s="79">
        <f>(K213+N213)</f>
        <v>5</v>
      </c>
      <c r="R213" s="79">
        <f>(L213+O213)</f>
        <v>52</v>
      </c>
      <c r="S213" s="8">
        <v>66</v>
      </c>
      <c r="T213" s="9">
        <v>61</v>
      </c>
      <c r="U213" s="25">
        <v>62</v>
      </c>
      <c r="V213" s="21">
        <v>48</v>
      </c>
      <c r="W213" s="8">
        <f>(S213+U213)</f>
        <v>128</v>
      </c>
      <c r="X213" s="9">
        <f>(T213+V213)</f>
        <v>109</v>
      </c>
    </row>
    <row r="214" spans="1:24" x14ac:dyDescent="0.15">
      <c r="A214" s="8">
        <v>1059</v>
      </c>
      <c r="B214" s="4" t="s">
        <v>1</v>
      </c>
      <c r="C214" s="4" t="s">
        <v>372</v>
      </c>
      <c r="D214" s="4" t="s">
        <v>3</v>
      </c>
      <c r="E214" s="4" t="s">
        <v>968</v>
      </c>
      <c r="F214" s="4" t="s">
        <v>373</v>
      </c>
      <c r="G214" s="4" t="s">
        <v>374</v>
      </c>
      <c r="H214" s="4" t="s">
        <v>6</v>
      </c>
      <c r="I214" s="4" t="s">
        <v>7</v>
      </c>
      <c r="J214" s="4">
        <v>53</v>
      </c>
      <c r="K214" s="4">
        <v>4</v>
      </c>
      <c r="L214" s="21">
        <v>29</v>
      </c>
      <c r="M214" s="8">
        <v>55</v>
      </c>
      <c r="N214" s="4">
        <v>7</v>
      </c>
      <c r="O214" s="9">
        <v>34</v>
      </c>
      <c r="P214" s="79">
        <f>(J214+M214)</f>
        <v>108</v>
      </c>
      <c r="Q214" s="79">
        <f>(K214+N214)</f>
        <v>11</v>
      </c>
      <c r="R214" s="79">
        <f>(L214+O214)</f>
        <v>63</v>
      </c>
      <c r="S214" s="8">
        <v>55</v>
      </c>
      <c r="T214" s="9">
        <v>45</v>
      </c>
      <c r="U214" s="25">
        <v>68</v>
      </c>
      <c r="V214" s="21">
        <v>50</v>
      </c>
      <c r="W214" s="8">
        <f>(S214+U214)</f>
        <v>123</v>
      </c>
      <c r="X214" s="9">
        <f>(T214+V214)</f>
        <v>95</v>
      </c>
    </row>
    <row r="215" spans="1:24" x14ac:dyDescent="0.15">
      <c r="A215" s="8">
        <v>1169</v>
      </c>
      <c r="B215" s="4" t="s">
        <v>1</v>
      </c>
      <c r="C215" s="4" t="s">
        <v>217</v>
      </c>
      <c r="D215" s="4" t="s">
        <v>3</v>
      </c>
      <c r="E215" s="4" t="s">
        <v>968</v>
      </c>
      <c r="F215" s="4" t="s">
        <v>496</v>
      </c>
      <c r="G215" s="4" t="s">
        <v>497</v>
      </c>
      <c r="H215" s="4" t="s">
        <v>7</v>
      </c>
      <c r="I215" s="4" t="s">
        <v>7</v>
      </c>
      <c r="J215" s="4">
        <v>79</v>
      </c>
      <c r="K215" s="4">
        <v>0</v>
      </c>
      <c r="L215" s="21">
        <v>36</v>
      </c>
      <c r="M215" s="8">
        <v>89</v>
      </c>
      <c r="N215" s="4">
        <v>0</v>
      </c>
      <c r="O215" s="9">
        <v>31</v>
      </c>
      <c r="P215" s="79">
        <f>(J215+M215)</f>
        <v>168</v>
      </c>
      <c r="Q215" s="79">
        <f>(K215+N215)</f>
        <v>0</v>
      </c>
      <c r="R215" s="79">
        <f>(L215+O215)</f>
        <v>67</v>
      </c>
      <c r="S215" s="8">
        <v>70</v>
      </c>
      <c r="T215" s="9">
        <v>37</v>
      </c>
      <c r="U215" s="25">
        <v>53</v>
      </c>
      <c r="V215" s="21">
        <v>32</v>
      </c>
      <c r="W215" s="8">
        <f>(S215+U215)</f>
        <v>123</v>
      </c>
      <c r="X215" s="9">
        <f>(T215+V215)</f>
        <v>69</v>
      </c>
    </row>
    <row r="216" spans="1:24" x14ac:dyDescent="0.15">
      <c r="A216" s="8">
        <v>883</v>
      </c>
      <c r="B216" s="4" t="s">
        <v>1</v>
      </c>
      <c r="C216" s="4" t="s">
        <v>82</v>
      </c>
      <c r="D216" s="4" t="s">
        <v>3</v>
      </c>
      <c r="E216" s="4" t="s">
        <v>968</v>
      </c>
      <c r="F216" s="4" t="s">
        <v>83</v>
      </c>
      <c r="G216" s="4" t="s">
        <v>84</v>
      </c>
      <c r="H216" s="4" t="s">
        <v>6</v>
      </c>
      <c r="I216" s="4" t="s">
        <v>7</v>
      </c>
      <c r="J216" s="4">
        <v>53</v>
      </c>
      <c r="K216" s="4">
        <v>1</v>
      </c>
      <c r="L216" s="21">
        <v>43</v>
      </c>
      <c r="M216" s="8">
        <v>44</v>
      </c>
      <c r="N216" s="4">
        <v>2</v>
      </c>
      <c r="O216" s="9">
        <v>19</v>
      </c>
      <c r="P216" s="79">
        <f>(J216+M216)</f>
        <v>97</v>
      </c>
      <c r="Q216" s="79">
        <f>(K216+N216)</f>
        <v>3</v>
      </c>
      <c r="R216" s="79">
        <f>(L216+O216)</f>
        <v>62</v>
      </c>
      <c r="S216" s="28">
        <v>0</v>
      </c>
      <c r="T216" s="27">
        <v>0</v>
      </c>
      <c r="U216" s="29">
        <v>0</v>
      </c>
      <c r="V216" s="31">
        <v>0</v>
      </c>
      <c r="W216" s="8">
        <f>(S216+U216)</f>
        <v>0</v>
      </c>
      <c r="X216" s="9">
        <f>(T216+V216)</f>
        <v>0</v>
      </c>
    </row>
    <row r="217" spans="1:24" x14ac:dyDescent="0.15">
      <c r="A217" s="8">
        <v>986</v>
      </c>
      <c r="B217" s="4" t="s">
        <v>1</v>
      </c>
      <c r="C217" s="4" t="s">
        <v>203</v>
      </c>
      <c r="D217" s="4" t="s">
        <v>3</v>
      </c>
      <c r="E217" s="4" t="s">
        <v>968</v>
      </c>
      <c r="F217" s="4" t="s">
        <v>248</v>
      </c>
      <c r="G217" s="4" t="s">
        <v>249</v>
      </c>
      <c r="H217" s="4" t="s">
        <v>7</v>
      </c>
      <c r="I217" s="4" t="s">
        <v>7</v>
      </c>
      <c r="J217" s="4">
        <v>27</v>
      </c>
      <c r="K217" s="4">
        <v>0</v>
      </c>
      <c r="L217" s="21">
        <v>13</v>
      </c>
      <c r="M217" s="8">
        <v>38</v>
      </c>
      <c r="N217" s="4">
        <v>1</v>
      </c>
      <c r="O217" s="9">
        <v>19</v>
      </c>
      <c r="P217" s="79">
        <f>(J217+M217)</f>
        <v>65</v>
      </c>
      <c r="Q217" s="79">
        <f>(K217+N217)</f>
        <v>1</v>
      </c>
      <c r="R217" s="79">
        <f>(L217+O217)</f>
        <v>32</v>
      </c>
      <c r="S217" s="8">
        <v>36</v>
      </c>
      <c r="T217" s="9">
        <v>19</v>
      </c>
      <c r="U217" s="25">
        <v>33</v>
      </c>
      <c r="V217" s="21">
        <v>10</v>
      </c>
      <c r="W217" s="8">
        <f>(S217+U217)</f>
        <v>69</v>
      </c>
      <c r="X217" s="9">
        <f>(T217+V217)</f>
        <v>29</v>
      </c>
    </row>
    <row r="218" spans="1:24" x14ac:dyDescent="0.15">
      <c r="A218" s="8">
        <v>1338</v>
      </c>
      <c r="B218" s="4" t="s">
        <v>1</v>
      </c>
      <c r="C218" s="4" t="s">
        <v>721</v>
      </c>
      <c r="D218" s="4" t="s">
        <v>3</v>
      </c>
      <c r="E218" s="4" t="s">
        <v>967</v>
      </c>
      <c r="F218" s="4" t="s">
        <v>722</v>
      </c>
      <c r="G218" s="4" t="s">
        <v>723</v>
      </c>
      <c r="H218" s="4" t="s">
        <v>6</v>
      </c>
      <c r="I218" s="4" t="s">
        <v>7</v>
      </c>
      <c r="J218" s="4">
        <v>57</v>
      </c>
      <c r="K218" s="4">
        <v>1</v>
      </c>
      <c r="L218" s="21">
        <v>50</v>
      </c>
      <c r="M218" s="8">
        <v>74</v>
      </c>
      <c r="N218" s="4">
        <v>1</v>
      </c>
      <c r="O218" s="9">
        <v>65</v>
      </c>
      <c r="P218" s="79">
        <f>(J218+M218)</f>
        <v>131</v>
      </c>
      <c r="Q218" s="79">
        <f>(K218+N218)</f>
        <v>2</v>
      </c>
      <c r="R218" s="79">
        <f>(L218+O218)</f>
        <v>115</v>
      </c>
      <c r="S218" s="8">
        <v>75</v>
      </c>
      <c r="T218" s="9">
        <v>71</v>
      </c>
      <c r="U218" s="25">
        <v>57</v>
      </c>
      <c r="V218" s="21">
        <v>52</v>
      </c>
      <c r="W218" s="8">
        <f>(S218+U218)</f>
        <v>132</v>
      </c>
      <c r="X218" s="9">
        <f>(T218+V218)</f>
        <v>123</v>
      </c>
    </row>
    <row r="219" spans="1:24" x14ac:dyDescent="0.15">
      <c r="A219" s="8">
        <v>1142</v>
      </c>
      <c r="B219" s="4" t="s">
        <v>1</v>
      </c>
      <c r="C219" s="4" t="s">
        <v>159</v>
      </c>
      <c r="D219" s="4" t="s">
        <v>3</v>
      </c>
      <c r="E219" s="4" t="s">
        <v>968</v>
      </c>
      <c r="F219" s="4" t="s">
        <v>456</v>
      </c>
      <c r="G219" s="4" t="s">
        <v>457</v>
      </c>
      <c r="H219" s="4" t="s">
        <v>6</v>
      </c>
      <c r="I219" s="4" t="s">
        <v>7</v>
      </c>
      <c r="J219" s="4">
        <v>175</v>
      </c>
      <c r="K219" s="4">
        <v>2</v>
      </c>
      <c r="L219" s="21">
        <v>55</v>
      </c>
      <c r="M219" s="8">
        <v>85</v>
      </c>
      <c r="N219" s="4">
        <v>1</v>
      </c>
      <c r="O219" s="9">
        <v>61</v>
      </c>
      <c r="P219" s="79">
        <f>(J219+M219)</f>
        <v>260</v>
      </c>
      <c r="Q219" s="79">
        <f>(K219+N219)</f>
        <v>3</v>
      </c>
      <c r="R219" s="79">
        <f>(L219+O219)</f>
        <v>116</v>
      </c>
      <c r="S219" s="8">
        <v>97</v>
      </c>
      <c r="T219" s="9">
        <v>84</v>
      </c>
      <c r="U219" s="25">
        <v>89</v>
      </c>
      <c r="V219" s="21">
        <v>79</v>
      </c>
      <c r="W219" s="8">
        <f>(S219+U219)</f>
        <v>186</v>
      </c>
      <c r="X219" s="9">
        <f>(T219+V219)</f>
        <v>163</v>
      </c>
    </row>
    <row r="220" spans="1:24" x14ac:dyDescent="0.15">
      <c r="A220" s="8">
        <v>849</v>
      </c>
      <c r="B220" s="4" t="s">
        <v>1</v>
      </c>
      <c r="C220" s="4" t="s">
        <v>38</v>
      </c>
      <c r="D220" s="4" t="s">
        <v>3</v>
      </c>
      <c r="E220" s="4" t="s">
        <v>968</v>
      </c>
      <c r="F220" s="4" t="s">
        <v>39</v>
      </c>
      <c r="G220" s="4" t="s">
        <v>40</v>
      </c>
      <c r="H220" s="4" t="s">
        <v>6</v>
      </c>
      <c r="I220" s="4" t="s">
        <v>7</v>
      </c>
      <c r="J220" s="4">
        <v>73</v>
      </c>
      <c r="K220" s="4">
        <v>3</v>
      </c>
      <c r="L220" s="21">
        <v>51</v>
      </c>
      <c r="M220" s="8">
        <v>76</v>
      </c>
      <c r="N220" s="4">
        <v>4</v>
      </c>
      <c r="O220" s="9">
        <v>50</v>
      </c>
      <c r="P220" s="79">
        <f>(J220+M220)</f>
        <v>149</v>
      </c>
      <c r="Q220" s="79">
        <f>(K220+N220)</f>
        <v>7</v>
      </c>
      <c r="R220" s="79">
        <f>(L220+O220)</f>
        <v>101</v>
      </c>
      <c r="S220" s="8">
        <v>63</v>
      </c>
      <c r="T220" s="9">
        <v>47</v>
      </c>
      <c r="U220" s="25">
        <v>60</v>
      </c>
      <c r="V220" s="21">
        <v>36</v>
      </c>
      <c r="W220" s="8">
        <f>(S220+U220)</f>
        <v>123</v>
      </c>
      <c r="X220" s="9">
        <f>(T220+V220)</f>
        <v>83</v>
      </c>
    </row>
    <row r="221" spans="1:24" x14ac:dyDescent="0.15">
      <c r="A221" s="8">
        <v>890</v>
      </c>
      <c r="B221" s="4" t="s">
        <v>1</v>
      </c>
      <c r="C221" s="4" t="s">
        <v>94</v>
      </c>
      <c r="D221" s="4" t="s">
        <v>3</v>
      </c>
      <c r="E221" s="4" t="s">
        <v>968</v>
      </c>
      <c r="F221" s="4" t="s">
        <v>95</v>
      </c>
      <c r="G221" s="4" t="s">
        <v>96</v>
      </c>
      <c r="H221" s="4" t="s">
        <v>7</v>
      </c>
      <c r="I221" s="4" t="s">
        <v>7</v>
      </c>
      <c r="J221" s="4">
        <v>88</v>
      </c>
      <c r="K221" s="4">
        <v>0</v>
      </c>
      <c r="L221" s="21">
        <v>53</v>
      </c>
      <c r="M221" s="8">
        <v>86</v>
      </c>
      <c r="N221" s="4">
        <v>2</v>
      </c>
      <c r="O221" s="9">
        <v>50</v>
      </c>
      <c r="P221" s="79">
        <f>(J221+M221)</f>
        <v>174</v>
      </c>
      <c r="Q221" s="79">
        <f>(K221+N221)</f>
        <v>2</v>
      </c>
      <c r="R221" s="79">
        <f>(L221+O221)</f>
        <v>103</v>
      </c>
      <c r="S221" s="8">
        <v>83</v>
      </c>
      <c r="T221" s="9">
        <v>53</v>
      </c>
      <c r="U221" s="25">
        <v>94</v>
      </c>
      <c r="V221" s="21">
        <v>50</v>
      </c>
      <c r="W221" s="8">
        <f>(S221+U221)</f>
        <v>177</v>
      </c>
      <c r="X221" s="9">
        <f>(T221+V221)</f>
        <v>103</v>
      </c>
    </row>
    <row r="222" spans="1:24" x14ac:dyDescent="0.15">
      <c r="A222" s="8">
        <v>907</v>
      </c>
      <c r="B222" s="4" t="s">
        <v>1</v>
      </c>
      <c r="C222" s="4" t="s">
        <v>126</v>
      </c>
      <c r="D222" s="4" t="s">
        <v>3</v>
      </c>
      <c r="E222" s="4" t="s">
        <v>968</v>
      </c>
      <c r="F222" s="4" t="s">
        <v>127</v>
      </c>
      <c r="G222" s="4" t="s">
        <v>128</v>
      </c>
      <c r="H222" s="4" t="s">
        <v>6</v>
      </c>
      <c r="I222" s="4" t="s">
        <v>7</v>
      </c>
      <c r="J222" s="4">
        <v>82</v>
      </c>
      <c r="K222" s="4">
        <v>0</v>
      </c>
      <c r="L222" s="21">
        <v>76</v>
      </c>
      <c r="M222" s="8">
        <v>69</v>
      </c>
      <c r="N222" s="4">
        <v>2</v>
      </c>
      <c r="O222" s="9">
        <v>61</v>
      </c>
      <c r="P222" s="79">
        <f>(J222+M222)</f>
        <v>151</v>
      </c>
      <c r="Q222" s="79">
        <f>(K222+N222)</f>
        <v>2</v>
      </c>
      <c r="R222" s="79">
        <f>(L222+O222)</f>
        <v>137</v>
      </c>
      <c r="S222" s="8">
        <v>85</v>
      </c>
      <c r="T222" s="9">
        <v>76</v>
      </c>
      <c r="U222" s="25">
        <v>65</v>
      </c>
      <c r="V222" s="21">
        <v>64</v>
      </c>
      <c r="W222" s="8">
        <f>(S222+U222)</f>
        <v>150</v>
      </c>
      <c r="X222" s="9">
        <f>(T222+V222)</f>
        <v>140</v>
      </c>
    </row>
    <row r="223" spans="1:24" x14ac:dyDescent="0.15">
      <c r="A223" s="8">
        <v>1219</v>
      </c>
      <c r="B223" s="4" t="s">
        <v>1</v>
      </c>
      <c r="C223" s="4" t="s">
        <v>557</v>
      </c>
      <c r="D223" s="4" t="s">
        <v>3</v>
      </c>
      <c r="E223" s="4" t="s">
        <v>968</v>
      </c>
      <c r="F223" s="4" t="s">
        <v>558</v>
      </c>
      <c r="G223" s="4" t="s">
        <v>559</v>
      </c>
      <c r="H223" s="4" t="s">
        <v>7</v>
      </c>
      <c r="I223" s="4" t="s">
        <v>7</v>
      </c>
      <c r="J223" s="4">
        <v>66</v>
      </c>
      <c r="K223" s="4">
        <v>1</v>
      </c>
      <c r="L223" s="21">
        <v>58</v>
      </c>
      <c r="M223" s="8">
        <v>59</v>
      </c>
      <c r="N223" s="4">
        <v>3</v>
      </c>
      <c r="O223" s="9">
        <v>49</v>
      </c>
      <c r="P223" s="79">
        <f>(J223+M223)</f>
        <v>125</v>
      </c>
      <c r="Q223" s="79">
        <f>(K223+N223)</f>
        <v>4</v>
      </c>
      <c r="R223" s="79">
        <f>(L223+O223)</f>
        <v>107</v>
      </c>
      <c r="S223" s="8">
        <v>63</v>
      </c>
      <c r="T223" s="9">
        <v>51</v>
      </c>
      <c r="U223" s="25">
        <v>58</v>
      </c>
      <c r="V223" s="21">
        <v>48</v>
      </c>
      <c r="W223" s="8">
        <f>(S223+U223)</f>
        <v>121</v>
      </c>
      <c r="X223" s="9">
        <f>(T223+V223)</f>
        <v>99</v>
      </c>
    </row>
    <row r="224" spans="1:24" x14ac:dyDescent="0.15">
      <c r="A224" s="8">
        <v>1257</v>
      </c>
      <c r="B224" s="4" t="s">
        <v>1</v>
      </c>
      <c r="C224" s="4" t="s">
        <v>74</v>
      </c>
      <c r="D224" s="4" t="s">
        <v>3</v>
      </c>
      <c r="E224" s="4" t="s">
        <v>968</v>
      </c>
      <c r="F224" s="4" t="s">
        <v>605</v>
      </c>
      <c r="G224" s="4" t="s">
        <v>606</v>
      </c>
      <c r="H224" s="4" t="s">
        <v>6</v>
      </c>
      <c r="I224" s="4" t="s">
        <v>7</v>
      </c>
      <c r="J224" s="4">
        <v>62</v>
      </c>
      <c r="K224" s="4">
        <v>4</v>
      </c>
      <c r="L224" s="21">
        <v>28</v>
      </c>
      <c r="M224" s="8">
        <v>54</v>
      </c>
      <c r="N224" s="4">
        <v>3</v>
      </c>
      <c r="O224" s="9">
        <v>29</v>
      </c>
      <c r="P224" s="79">
        <f>(J224+M224)</f>
        <v>116</v>
      </c>
      <c r="Q224" s="79">
        <f>(K224+N224)</f>
        <v>7</v>
      </c>
      <c r="R224" s="79">
        <f>(L224+O224)</f>
        <v>57</v>
      </c>
      <c r="S224" s="8">
        <v>59</v>
      </c>
      <c r="T224" s="9">
        <v>32</v>
      </c>
      <c r="U224" s="25">
        <v>51</v>
      </c>
      <c r="V224" s="21">
        <v>20</v>
      </c>
      <c r="W224" s="8">
        <f>(S224+U224)</f>
        <v>110</v>
      </c>
      <c r="X224" s="9">
        <f>(T224+V224)</f>
        <v>52</v>
      </c>
    </row>
    <row r="225" spans="1:24" x14ac:dyDescent="0.15">
      <c r="A225" s="8">
        <v>859</v>
      </c>
      <c r="B225" s="4" t="s">
        <v>1</v>
      </c>
      <c r="C225" s="4" t="s">
        <v>53</v>
      </c>
      <c r="D225" s="4" t="s">
        <v>3</v>
      </c>
      <c r="E225" s="4" t="s">
        <v>968</v>
      </c>
      <c r="F225" s="4" t="s">
        <v>54</v>
      </c>
      <c r="G225" s="4" t="s">
        <v>55</v>
      </c>
      <c r="H225" s="4" t="s">
        <v>7</v>
      </c>
      <c r="I225" s="4" t="s">
        <v>7</v>
      </c>
      <c r="J225" s="4">
        <v>101</v>
      </c>
      <c r="K225" s="4">
        <v>61</v>
      </c>
      <c r="L225" s="21">
        <v>39</v>
      </c>
      <c r="M225" s="8">
        <v>68</v>
      </c>
      <c r="N225" s="4">
        <v>46</v>
      </c>
      <c r="O225" s="9">
        <v>17</v>
      </c>
      <c r="P225" s="79">
        <f>(J225+M225)</f>
        <v>169</v>
      </c>
      <c r="Q225" s="79">
        <f>(K225+N225)</f>
        <v>107</v>
      </c>
      <c r="R225" s="79">
        <f>(L225+O225)</f>
        <v>56</v>
      </c>
      <c r="S225" s="8">
        <v>70</v>
      </c>
      <c r="T225" s="9">
        <v>42</v>
      </c>
      <c r="U225" s="25">
        <v>73</v>
      </c>
      <c r="V225" s="21">
        <v>42</v>
      </c>
      <c r="W225" s="8">
        <f>(S225+U225)</f>
        <v>143</v>
      </c>
      <c r="X225" s="9">
        <f>(T225+V225)</f>
        <v>84</v>
      </c>
    </row>
    <row r="226" spans="1:24" x14ac:dyDescent="0.15">
      <c r="A226" s="8">
        <v>1302</v>
      </c>
      <c r="B226" s="4" t="s">
        <v>1</v>
      </c>
      <c r="C226" s="4" t="s">
        <v>661</v>
      </c>
      <c r="D226" s="4" t="s">
        <v>3</v>
      </c>
      <c r="E226" s="4" t="s">
        <v>968</v>
      </c>
      <c r="F226" s="4" t="s">
        <v>662</v>
      </c>
      <c r="G226" s="4" t="s">
        <v>663</v>
      </c>
      <c r="H226" s="4" t="s">
        <v>6</v>
      </c>
      <c r="I226" s="4" t="s">
        <v>7</v>
      </c>
      <c r="J226" s="4">
        <v>90</v>
      </c>
      <c r="K226" s="4">
        <v>0</v>
      </c>
      <c r="L226" s="21">
        <v>74</v>
      </c>
      <c r="M226" s="8">
        <v>80</v>
      </c>
      <c r="N226" s="4">
        <v>2</v>
      </c>
      <c r="O226" s="9">
        <v>72</v>
      </c>
      <c r="P226" s="79">
        <f>(J226+M226)</f>
        <v>170</v>
      </c>
      <c r="Q226" s="79">
        <f>(K226+N226)</f>
        <v>2</v>
      </c>
      <c r="R226" s="79">
        <f>(L226+O226)</f>
        <v>146</v>
      </c>
      <c r="S226" s="8">
        <v>64</v>
      </c>
      <c r="T226" s="9">
        <v>55</v>
      </c>
      <c r="U226" s="25">
        <v>83</v>
      </c>
      <c r="V226" s="21">
        <v>66</v>
      </c>
      <c r="W226" s="8">
        <f>(S226+U226)</f>
        <v>147</v>
      </c>
      <c r="X226" s="9">
        <f>(T226+V226)</f>
        <v>121</v>
      </c>
    </row>
    <row r="227" spans="1:24" x14ac:dyDescent="0.15">
      <c r="A227" s="8">
        <v>1176</v>
      </c>
      <c r="B227" s="4" t="s">
        <v>1</v>
      </c>
      <c r="C227" s="4" t="s">
        <v>506</v>
      </c>
      <c r="D227" s="4" t="s">
        <v>3</v>
      </c>
      <c r="E227" s="4" t="s">
        <v>968</v>
      </c>
      <c r="F227" s="4" t="s">
        <v>507</v>
      </c>
      <c r="G227" s="4" t="s">
        <v>508</v>
      </c>
      <c r="H227" s="4" t="s">
        <v>6</v>
      </c>
      <c r="I227" s="4" t="s">
        <v>7</v>
      </c>
      <c r="J227" s="4">
        <v>91</v>
      </c>
      <c r="K227" s="4">
        <v>4</v>
      </c>
      <c r="L227" s="21">
        <v>62</v>
      </c>
      <c r="M227" s="8">
        <v>88</v>
      </c>
      <c r="N227" s="4">
        <v>3</v>
      </c>
      <c r="O227" s="9">
        <v>70</v>
      </c>
      <c r="P227" s="79">
        <f>(J227+M227)</f>
        <v>179</v>
      </c>
      <c r="Q227" s="79">
        <f>(K227+N227)</f>
        <v>7</v>
      </c>
      <c r="R227" s="79">
        <f>(L227+O227)</f>
        <v>132</v>
      </c>
      <c r="S227" s="8">
        <v>85</v>
      </c>
      <c r="T227" s="9">
        <v>62</v>
      </c>
      <c r="U227" s="25">
        <v>82</v>
      </c>
      <c r="V227" s="21">
        <v>70</v>
      </c>
      <c r="W227" s="8">
        <f>(S227+U227)</f>
        <v>167</v>
      </c>
      <c r="X227" s="9">
        <f>(T227+V227)</f>
        <v>132</v>
      </c>
    </row>
    <row r="228" spans="1:24" x14ac:dyDescent="0.15">
      <c r="A228" s="8">
        <v>1157</v>
      </c>
      <c r="B228" s="4" t="s">
        <v>1</v>
      </c>
      <c r="C228" s="4" t="s">
        <v>487</v>
      </c>
      <c r="D228" s="4" t="s">
        <v>3</v>
      </c>
      <c r="E228" s="4" t="s">
        <v>968</v>
      </c>
      <c r="F228" s="4" t="s">
        <v>488</v>
      </c>
      <c r="G228" s="4" t="s">
        <v>489</v>
      </c>
      <c r="H228" s="4" t="s">
        <v>7</v>
      </c>
      <c r="I228" s="4" t="s">
        <v>7</v>
      </c>
      <c r="J228" s="4">
        <v>74</v>
      </c>
      <c r="K228" s="4">
        <v>0</v>
      </c>
      <c r="L228" s="21">
        <v>58</v>
      </c>
      <c r="M228" s="8">
        <v>77</v>
      </c>
      <c r="N228" s="4">
        <v>0</v>
      </c>
      <c r="O228" s="9">
        <v>56</v>
      </c>
      <c r="P228" s="79">
        <f>(J228+M228)</f>
        <v>151</v>
      </c>
      <c r="Q228" s="79">
        <f>(K228+N228)</f>
        <v>0</v>
      </c>
      <c r="R228" s="79">
        <f>(L228+O228)</f>
        <v>114</v>
      </c>
      <c r="S228" s="8">
        <v>55</v>
      </c>
      <c r="T228" s="9">
        <v>50</v>
      </c>
      <c r="U228" s="25">
        <v>46</v>
      </c>
      <c r="V228" s="21">
        <v>40</v>
      </c>
      <c r="W228" s="8">
        <f>(S228+U228)</f>
        <v>101</v>
      </c>
      <c r="X228" s="9">
        <f>(T228+V228)</f>
        <v>90</v>
      </c>
    </row>
    <row r="229" spans="1:24" x14ac:dyDescent="0.15">
      <c r="A229" s="8">
        <v>1340</v>
      </c>
      <c r="B229" s="4" t="s">
        <v>1</v>
      </c>
      <c r="C229" s="4" t="s">
        <v>724</v>
      </c>
      <c r="D229" s="4" t="s">
        <v>3</v>
      </c>
      <c r="E229" s="4" t="s">
        <v>968</v>
      </c>
      <c r="F229" s="4" t="s">
        <v>725</v>
      </c>
      <c r="G229" s="4" t="s">
        <v>726</v>
      </c>
      <c r="H229" s="4" t="s">
        <v>7</v>
      </c>
      <c r="I229" s="4" t="s">
        <v>7</v>
      </c>
      <c r="J229" s="4">
        <v>78</v>
      </c>
      <c r="K229" s="4">
        <v>1</v>
      </c>
      <c r="L229" s="21">
        <v>66</v>
      </c>
      <c r="M229" s="8">
        <v>66</v>
      </c>
      <c r="N229" s="4">
        <v>1</v>
      </c>
      <c r="O229" s="9">
        <v>54</v>
      </c>
      <c r="P229" s="79">
        <f>(J229+M229)</f>
        <v>144</v>
      </c>
      <c r="Q229" s="79">
        <f>(K229+N229)</f>
        <v>2</v>
      </c>
      <c r="R229" s="79">
        <f>(L229+O229)</f>
        <v>120</v>
      </c>
      <c r="S229" s="8">
        <v>66</v>
      </c>
      <c r="T229" s="9">
        <v>60</v>
      </c>
      <c r="U229" s="25">
        <v>60</v>
      </c>
      <c r="V229" s="21">
        <v>53</v>
      </c>
      <c r="W229" s="8">
        <f>(S229+U229)</f>
        <v>126</v>
      </c>
      <c r="X229" s="9">
        <f>(T229+V229)</f>
        <v>113</v>
      </c>
    </row>
    <row r="230" spans="1:24" x14ac:dyDescent="0.15">
      <c r="A230" s="8">
        <v>1117</v>
      </c>
      <c r="B230" s="4" t="s">
        <v>1</v>
      </c>
      <c r="C230" s="4" t="s">
        <v>430</v>
      </c>
      <c r="D230" s="4" t="s">
        <v>3</v>
      </c>
      <c r="E230" s="4" t="s">
        <v>968</v>
      </c>
      <c r="F230" s="4" t="s">
        <v>431</v>
      </c>
      <c r="G230" s="4" t="s">
        <v>432</v>
      </c>
      <c r="H230" s="4" t="s">
        <v>6</v>
      </c>
      <c r="I230" s="4" t="s">
        <v>7</v>
      </c>
      <c r="J230" s="4">
        <v>93</v>
      </c>
      <c r="K230" s="4">
        <v>0</v>
      </c>
      <c r="L230" s="21">
        <v>64</v>
      </c>
      <c r="M230" s="8">
        <v>63</v>
      </c>
      <c r="N230" s="4">
        <v>2</v>
      </c>
      <c r="O230" s="9">
        <v>42</v>
      </c>
      <c r="P230" s="79">
        <f>(J230+M230)</f>
        <v>156</v>
      </c>
      <c r="Q230" s="79">
        <f>(K230+N230)</f>
        <v>2</v>
      </c>
      <c r="R230" s="79">
        <f>(L230+O230)</f>
        <v>106</v>
      </c>
      <c r="S230" s="8">
        <v>100</v>
      </c>
      <c r="T230" s="9">
        <v>65</v>
      </c>
      <c r="U230" s="25">
        <v>100</v>
      </c>
      <c r="V230" s="21">
        <v>42</v>
      </c>
      <c r="W230" s="8">
        <f>(S230+U230)</f>
        <v>200</v>
      </c>
      <c r="X230" s="9">
        <f>(T230+V230)</f>
        <v>107</v>
      </c>
    </row>
    <row r="231" spans="1:24" x14ac:dyDescent="0.15">
      <c r="A231" s="8">
        <v>1096</v>
      </c>
      <c r="B231" s="4" t="s">
        <v>1</v>
      </c>
      <c r="C231" s="4" t="s">
        <v>412</v>
      </c>
      <c r="D231" s="4" t="s">
        <v>3</v>
      </c>
      <c r="E231" s="4" t="s">
        <v>968</v>
      </c>
      <c r="F231" s="4" t="s">
        <v>413</v>
      </c>
      <c r="G231" s="4" t="s">
        <v>414</v>
      </c>
      <c r="H231" s="4" t="s">
        <v>6</v>
      </c>
      <c r="I231" s="4" t="s">
        <v>7</v>
      </c>
      <c r="J231" s="4">
        <v>93</v>
      </c>
      <c r="K231" s="4">
        <v>1</v>
      </c>
      <c r="L231" s="21">
        <v>62</v>
      </c>
      <c r="M231" s="8">
        <v>91</v>
      </c>
      <c r="N231" s="4">
        <v>5</v>
      </c>
      <c r="O231" s="9">
        <v>64</v>
      </c>
      <c r="P231" s="79">
        <f>(J231+M231)</f>
        <v>184</v>
      </c>
      <c r="Q231" s="79">
        <f>(K231+N231)</f>
        <v>6</v>
      </c>
      <c r="R231" s="79">
        <f>(L231+O231)</f>
        <v>126</v>
      </c>
      <c r="S231" s="8">
        <v>83</v>
      </c>
      <c r="T231" s="9">
        <v>63</v>
      </c>
      <c r="U231" s="25">
        <v>63</v>
      </c>
      <c r="V231" s="21">
        <v>49</v>
      </c>
      <c r="W231" s="8">
        <f>(S231+U231)</f>
        <v>146</v>
      </c>
      <c r="X231" s="9">
        <f>(T231+V231)</f>
        <v>112</v>
      </c>
    </row>
    <row r="232" spans="1:24" x14ac:dyDescent="0.15">
      <c r="A232" s="8">
        <v>888</v>
      </c>
      <c r="B232" s="4" t="s">
        <v>1</v>
      </c>
      <c r="C232" s="4" t="s">
        <v>88</v>
      </c>
      <c r="D232" s="4" t="s">
        <v>3</v>
      </c>
      <c r="E232" s="4" t="s">
        <v>968</v>
      </c>
      <c r="F232" s="4" t="s">
        <v>89</v>
      </c>
      <c r="G232" s="4" t="s">
        <v>90</v>
      </c>
      <c r="H232" s="4" t="s">
        <v>6</v>
      </c>
      <c r="I232" s="4" t="s">
        <v>7</v>
      </c>
      <c r="J232" s="4">
        <v>6</v>
      </c>
      <c r="K232" s="4">
        <v>0</v>
      </c>
      <c r="L232" s="21">
        <v>3</v>
      </c>
      <c r="M232" s="8">
        <v>1</v>
      </c>
      <c r="N232" s="4">
        <v>0</v>
      </c>
      <c r="O232" s="9">
        <v>1</v>
      </c>
      <c r="P232" s="79">
        <f>(J232+M232)</f>
        <v>7</v>
      </c>
      <c r="Q232" s="79">
        <f>(K232+N232)</f>
        <v>0</v>
      </c>
      <c r="R232" s="79">
        <f>(L232+O232)</f>
        <v>4</v>
      </c>
      <c r="S232" s="8">
        <v>12</v>
      </c>
      <c r="T232" s="9">
        <v>4</v>
      </c>
      <c r="U232" s="25">
        <v>8</v>
      </c>
      <c r="V232" s="21">
        <v>2</v>
      </c>
      <c r="W232" s="8">
        <f>(S232+U232)</f>
        <v>20</v>
      </c>
      <c r="X232" s="9">
        <f>(T232+V232)</f>
        <v>6</v>
      </c>
    </row>
    <row r="233" spans="1:24" x14ac:dyDescent="0.15">
      <c r="A233" s="8">
        <v>1153</v>
      </c>
      <c r="B233" s="4" t="s">
        <v>1</v>
      </c>
      <c r="C233" s="4" t="s">
        <v>479</v>
      </c>
      <c r="D233" s="4" t="s">
        <v>3</v>
      </c>
      <c r="E233" s="4" t="s">
        <v>968</v>
      </c>
      <c r="F233" s="4" t="s">
        <v>480</v>
      </c>
      <c r="G233" s="4" t="s">
        <v>481</v>
      </c>
      <c r="H233" s="4" t="s">
        <v>6</v>
      </c>
      <c r="I233" s="4" t="s">
        <v>7</v>
      </c>
      <c r="J233" s="4">
        <v>85</v>
      </c>
      <c r="K233" s="4">
        <v>0</v>
      </c>
      <c r="L233" s="21">
        <v>75</v>
      </c>
      <c r="M233" s="8">
        <v>82</v>
      </c>
      <c r="N233" s="4">
        <v>0</v>
      </c>
      <c r="O233" s="9">
        <v>71</v>
      </c>
      <c r="P233" s="79">
        <f>(J233+M233)</f>
        <v>167</v>
      </c>
      <c r="Q233" s="79">
        <f>(K233+N233)</f>
        <v>0</v>
      </c>
      <c r="R233" s="79">
        <f>(L233+O233)</f>
        <v>146</v>
      </c>
      <c r="S233" s="8">
        <v>63</v>
      </c>
      <c r="T233" s="9">
        <v>60</v>
      </c>
      <c r="U233" s="25">
        <v>58</v>
      </c>
      <c r="V233" s="21">
        <v>53</v>
      </c>
      <c r="W233" s="8">
        <f>(S233+U233)</f>
        <v>121</v>
      </c>
      <c r="X233" s="9">
        <f>(T233+V233)</f>
        <v>113</v>
      </c>
    </row>
    <row r="234" spans="1:24" x14ac:dyDescent="0.15">
      <c r="A234" s="8">
        <v>1028</v>
      </c>
      <c r="B234" s="4" t="s">
        <v>1</v>
      </c>
      <c r="C234" s="4" t="s">
        <v>317</v>
      </c>
      <c r="D234" s="4" t="s">
        <v>3</v>
      </c>
      <c r="E234" s="4" t="s">
        <v>968</v>
      </c>
      <c r="F234" s="4" t="s">
        <v>318</v>
      </c>
      <c r="G234" s="4" t="s">
        <v>319</v>
      </c>
      <c r="H234" s="4" t="s">
        <v>7</v>
      </c>
      <c r="I234" s="4" t="s">
        <v>7</v>
      </c>
      <c r="J234" s="4">
        <v>76</v>
      </c>
      <c r="K234" s="4">
        <v>0</v>
      </c>
      <c r="L234" s="21">
        <v>45</v>
      </c>
      <c r="M234" s="8">
        <v>79</v>
      </c>
      <c r="N234" s="4">
        <v>7</v>
      </c>
      <c r="O234" s="9">
        <v>36</v>
      </c>
      <c r="P234" s="79">
        <f>(J234+M234)</f>
        <v>155</v>
      </c>
      <c r="Q234" s="79">
        <f>(K234+N234)</f>
        <v>7</v>
      </c>
      <c r="R234" s="79">
        <f>(L234+O234)</f>
        <v>81</v>
      </c>
      <c r="S234" s="8">
        <v>76</v>
      </c>
      <c r="T234" s="9">
        <v>54</v>
      </c>
      <c r="U234" s="25">
        <v>58</v>
      </c>
      <c r="V234" s="21">
        <v>30</v>
      </c>
      <c r="W234" s="8">
        <f>(S234+U234)</f>
        <v>134</v>
      </c>
      <c r="X234" s="9">
        <f>(T234+V234)</f>
        <v>84</v>
      </c>
    </row>
    <row r="235" spans="1:24" x14ac:dyDescent="0.15">
      <c r="A235" s="8">
        <v>1336</v>
      </c>
      <c r="B235" s="4" t="s">
        <v>1</v>
      </c>
      <c r="C235" s="4" t="s">
        <v>182</v>
      </c>
      <c r="D235" s="4" t="s">
        <v>3</v>
      </c>
      <c r="E235" s="4" t="s">
        <v>968</v>
      </c>
      <c r="F235" s="4" t="s">
        <v>719</v>
      </c>
      <c r="G235" s="4" t="s">
        <v>720</v>
      </c>
      <c r="H235" s="4" t="s">
        <v>7</v>
      </c>
      <c r="I235" s="4" t="s">
        <v>7</v>
      </c>
      <c r="J235" s="4">
        <v>75</v>
      </c>
      <c r="K235" s="4">
        <v>0</v>
      </c>
      <c r="L235" s="21">
        <v>40</v>
      </c>
      <c r="M235" s="8">
        <v>59</v>
      </c>
      <c r="N235" s="4">
        <v>0</v>
      </c>
      <c r="O235" s="9">
        <v>31</v>
      </c>
      <c r="P235" s="79">
        <f>(J235+M235)</f>
        <v>134</v>
      </c>
      <c r="Q235" s="79">
        <f>(K235+N235)</f>
        <v>0</v>
      </c>
      <c r="R235" s="79">
        <f>(L235+O235)</f>
        <v>71</v>
      </c>
      <c r="S235" s="8">
        <v>85</v>
      </c>
      <c r="T235" s="9">
        <v>45</v>
      </c>
      <c r="U235" s="25">
        <v>84</v>
      </c>
      <c r="V235" s="21">
        <v>45</v>
      </c>
      <c r="W235" s="8">
        <f>(S235+U235)</f>
        <v>169</v>
      </c>
      <c r="X235" s="9">
        <f>(T235+V235)</f>
        <v>90</v>
      </c>
    </row>
    <row r="236" spans="1:24" x14ac:dyDescent="0.15">
      <c r="A236" s="8">
        <v>830</v>
      </c>
      <c r="B236" s="4" t="s">
        <v>1</v>
      </c>
      <c r="C236" s="4" t="s">
        <v>19</v>
      </c>
      <c r="D236" s="4" t="s">
        <v>3</v>
      </c>
      <c r="E236" s="4" t="s">
        <v>968</v>
      </c>
      <c r="F236" s="4" t="s">
        <v>20</v>
      </c>
      <c r="G236" s="4" t="s">
        <v>21</v>
      </c>
      <c r="H236" s="4" t="s">
        <v>6</v>
      </c>
      <c r="I236" s="4" t="s">
        <v>7</v>
      </c>
      <c r="J236" s="4">
        <v>97</v>
      </c>
      <c r="K236" s="4">
        <v>3</v>
      </c>
      <c r="L236" s="21">
        <v>84</v>
      </c>
      <c r="M236" s="8">
        <v>79</v>
      </c>
      <c r="N236" s="4">
        <v>3</v>
      </c>
      <c r="O236" s="9">
        <v>60</v>
      </c>
      <c r="P236" s="79">
        <f>(J236+M236)</f>
        <v>176</v>
      </c>
      <c r="Q236" s="79">
        <f>(K236+N236)</f>
        <v>6</v>
      </c>
      <c r="R236" s="79">
        <f>(L236+O236)</f>
        <v>144</v>
      </c>
      <c r="S236" s="8">
        <v>101</v>
      </c>
      <c r="T236" s="9">
        <v>82</v>
      </c>
      <c r="U236" s="25">
        <v>107</v>
      </c>
      <c r="V236" s="21">
        <v>94</v>
      </c>
      <c r="W236" s="8">
        <f>(S236+U236)</f>
        <v>208</v>
      </c>
      <c r="X236" s="9">
        <f>(T236+V236)</f>
        <v>176</v>
      </c>
    </row>
    <row r="237" spans="1:24" x14ac:dyDescent="0.15">
      <c r="A237" s="8">
        <v>1263</v>
      </c>
      <c r="B237" s="4" t="s">
        <v>1</v>
      </c>
      <c r="C237" s="4" t="s">
        <v>217</v>
      </c>
      <c r="D237" s="4" t="s">
        <v>3</v>
      </c>
      <c r="E237" s="4" t="s">
        <v>968</v>
      </c>
      <c r="F237" s="4" t="s">
        <v>618</v>
      </c>
      <c r="G237" s="4" t="s">
        <v>619</v>
      </c>
      <c r="H237" s="4" t="s">
        <v>6</v>
      </c>
      <c r="I237" s="4" t="s">
        <v>7</v>
      </c>
      <c r="J237" s="4">
        <v>115</v>
      </c>
      <c r="K237" s="4">
        <v>3</v>
      </c>
      <c r="L237" s="21">
        <v>67</v>
      </c>
      <c r="M237" s="8">
        <v>93</v>
      </c>
      <c r="N237" s="4">
        <v>5</v>
      </c>
      <c r="O237" s="9">
        <v>63</v>
      </c>
      <c r="P237" s="79">
        <f>(J237+M237)</f>
        <v>208</v>
      </c>
      <c r="Q237" s="79">
        <f>(K237+N237)</f>
        <v>8</v>
      </c>
      <c r="R237" s="79">
        <f>(L237+O237)</f>
        <v>130</v>
      </c>
      <c r="S237" s="8">
        <v>111</v>
      </c>
      <c r="T237" s="9">
        <v>68</v>
      </c>
      <c r="U237" s="25">
        <v>116</v>
      </c>
      <c r="V237" s="21">
        <v>72</v>
      </c>
      <c r="W237" s="8">
        <f>(S237+U237)</f>
        <v>227</v>
      </c>
      <c r="X237" s="9">
        <f>(T237+V237)</f>
        <v>140</v>
      </c>
    </row>
    <row r="238" spans="1:24" x14ac:dyDescent="0.15">
      <c r="A238" s="8">
        <v>1091</v>
      </c>
      <c r="B238" s="4" t="s">
        <v>1</v>
      </c>
      <c r="C238" s="4" t="s">
        <v>406</v>
      </c>
      <c r="D238" s="4" t="s">
        <v>3</v>
      </c>
      <c r="E238" s="4" t="s">
        <v>968</v>
      </c>
      <c r="F238" s="4" t="s">
        <v>407</v>
      </c>
      <c r="G238" s="4" t="s">
        <v>408</v>
      </c>
      <c r="H238" s="4" t="s">
        <v>7</v>
      </c>
      <c r="I238" s="4" t="s">
        <v>7</v>
      </c>
      <c r="J238" s="4">
        <v>71</v>
      </c>
      <c r="K238" s="4">
        <v>0</v>
      </c>
      <c r="L238" s="21">
        <v>41</v>
      </c>
      <c r="M238" s="8">
        <v>84</v>
      </c>
      <c r="N238" s="4">
        <v>2</v>
      </c>
      <c r="O238" s="9">
        <v>41</v>
      </c>
      <c r="P238" s="79">
        <f>(J238+M238)</f>
        <v>155</v>
      </c>
      <c r="Q238" s="79">
        <f>(K238+N238)</f>
        <v>2</v>
      </c>
      <c r="R238" s="79">
        <f>(L238+O238)</f>
        <v>82</v>
      </c>
      <c r="S238" s="8">
        <v>79</v>
      </c>
      <c r="T238" s="9">
        <v>40</v>
      </c>
      <c r="U238" s="25">
        <v>68</v>
      </c>
      <c r="V238" s="21">
        <v>39</v>
      </c>
      <c r="W238" s="8">
        <f>(S238+U238)</f>
        <v>147</v>
      </c>
      <c r="X238" s="9">
        <f>(T238+V238)</f>
        <v>79</v>
      </c>
    </row>
    <row r="239" spans="1:24" x14ac:dyDescent="0.15">
      <c r="A239" s="8">
        <v>1240</v>
      </c>
      <c r="B239" s="4" t="s">
        <v>1</v>
      </c>
      <c r="C239" s="4" t="s">
        <v>580</v>
      </c>
      <c r="D239" s="4" t="s">
        <v>3</v>
      </c>
      <c r="E239" s="4" t="s">
        <v>968</v>
      </c>
      <c r="F239" s="4" t="s">
        <v>581</v>
      </c>
      <c r="G239" s="4" t="s">
        <v>582</v>
      </c>
      <c r="H239" s="4" t="s">
        <v>7</v>
      </c>
      <c r="I239" s="4" t="s">
        <v>7</v>
      </c>
      <c r="J239" s="4">
        <v>125</v>
      </c>
      <c r="K239" s="4">
        <v>0</v>
      </c>
      <c r="L239" s="21">
        <v>42</v>
      </c>
      <c r="M239" s="8">
        <v>125</v>
      </c>
      <c r="N239" s="4">
        <v>3</v>
      </c>
      <c r="O239" s="9">
        <v>35</v>
      </c>
      <c r="P239" s="79">
        <f>(J239+M239)</f>
        <v>250</v>
      </c>
      <c r="Q239" s="79">
        <f>(K239+N239)</f>
        <v>3</v>
      </c>
      <c r="R239" s="79">
        <f>(L239+O239)</f>
        <v>77</v>
      </c>
      <c r="S239" s="8">
        <v>100</v>
      </c>
      <c r="T239" s="9">
        <v>42</v>
      </c>
      <c r="U239" s="25">
        <v>100</v>
      </c>
      <c r="V239" s="21">
        <v>35</v>
      </c>
      <c r="W239" s="8">
        <f>(S239+U239)</f>
        <v>200</v>
      </c>
      <c r="X239" s="9">
        <f>(T239+V239)</f>
        <v>77</v>
      </c>
    </row>
    <row r="240" spans="1:24" x14ac:dyDescent="0.15">
      <c r="A240" s="8">
        <v>919</v>
      </c>
      <c r="B240" s="4" t="s">
        <v>1</v>
      </c>
      <c r="C240" s="4" t="s">
        <v>53</v>
      </c>
      <c r="D240" s="4" t="s">
        <v>3</v>
      </c>
      <c r="E240" s="4" t="s">
        <v>968</v>
      </c>
      <c r="F240" s="4" t="s">
        <v>142</v>
      </c>
      <c r="G240" s="4" t="s">
        <v>143</v>
      </c>
      <c r="H240" s="4" t="s">
        <v>7</v>
      </c>
      <c r="I240" s="4" t="s">
        <v>7</v>
      </c>
      <c r="J240" s="4">
        <v>96</v>
      </c>
      <c r="K240" s="4">
        <v>1</v>
      </c>
      <c r="L240" s="21">
        <v>24</v>
      </c>
      <c r="M240" s="8">
        <v>82</v>
      </c>
      <c r="N240" s="4">
        <v>3</v>
      </c>
      <c r="O240" s="9">
        <v>17</v>
      </c>
      <c r="P240" s="79">
        <f>(J240+M240)</f>
        <v>178</v>
      </c>
      <c r="Q240" s="79">
        <f>(K240+N240)</f>
        <v>4</v>
      </c>
      <c r="R240" s="79">
        <f>(L240+O240)</f>
        <v>41</v>
      </c>
      <c r="S240" s="8">
        <v>84</v>
      </c>
      <c r="T240" s="9">
        <v>25</v>
      </c>
      <c r="U240" s="25">
        <v>79</v>
      </c>
      <c r="V240" s="21">
        <v>21</v>
      </c>
      <c r="W240" s="8">
        <f>(S240+U240)</f>
        <v>163</v>
      </c>
      <c r="X240" s="9">
        <f>(T240+V240)</f>
        <v>46</v>
      </c>
    </row>
    <row r="241" spans="1:24" x14ac:dyDescent="0.15">
      <c r="A241" s="8">
        <v>1251</v>
      </c>
      <c r="B241" s="4" t="s">
        <v>1</v>
      </c>
      <c r="C241" s="4" t="s">
        <v>474</v>
      </c>
      <c r="D241" s="4" t="s">
        <v>3</v>
      </c>
      <c r="E241" s="4" t="s">
        <v>967</v>
      </c>
      <c r="F241" s="4" t="s">
        <v>597</v>
      </c>
      <c r="G241" s="4" t="s">
        <v>598</v>
      </c>
      <c r="H241" s="4" t="s">
        <v>6</v>
      </c>
      <c r="I241" s="4" t="s">
        <v>7</v>
      </c>
      <c r="J241" s="4">
        <v>90</v>
      </c>
      <c r="K241" s="4">
        <v>3</v>
      </c>
      <c r="L241" s="21">
        <v>64</v>
      </c>
      <c r="M241" s="8">
        <v>81</v>
      </c>
      <c r="N241" s="4">
        <v>2</v>
      </c>
      <c r="O241" s="9">
        <v>52</v>
      </c>
      <c r="P241" s="79">
        <f>(J241+M241)</f>
        <v>171</v>
      </c>
      <c r="Q241" s="79">
        <f>(K241+N241)</f>
        <v>5</v>
      </c>
      <c r="R241" s="79">
        <f>(L241+O241)</f>
        <v>116</v>
      </c>
      <c r="S241" s="8">
        <v>65</v>
      </c>
      <c r="T241" s="9">
        <v>64</v>
      </c>
      <c r="U241" s="25">
        <v>65</v>
      </c>
      <c r="V241" s="21">
        <v>52</v>
      </c>
      <c r="W241" s="8">
        <f>(S241+U241)</f>
        <v>130</v>
      </c>
      <c r="X241" s="9">
        <f>(T241+V241)</f>
        <v>116</v>
      </c>
    </row>
    <row r="242" spans="1:24" x14ac:dyDescent="0.15">
      <c r="A242" s="8">
        <v>1359</v>
      </c>
      <c r="B242" s="4" t="s">
        <v>1</v>
      </c>
      <c r="C242" s="4" t="s">
        <v>458</v>
      </c>
      <c r="D242" s="4" t="s">
        <v>3</v>
      </c>
      <c r="E242" s="4" t="s">
        <v>968</v>
      </c>
      <c r="F242" s="4" t="s">
        <v>800</v>
      </c>
      <c r="G242" s="4" t="s">
        <v>755</v>
      </c>
      <c r="H242" s="4" t="s">
        <v>6</v>
      </c>
      <c r="I242" s="4" t="s">
        <v>7</v>
      </c>
      <c r="J242" s="4">
        <v>5</v>
      </c>
      <c r="K242" s="4">
        <v>0</v>
      </c>
      <c r="L242" s="21">
        <v>4</v>
      </c>
      <c r="M242" s="8">
        <v>2</v>
      </c>
      <c r="N242" s="4">
        <v>0</v>
      </c>
      <c r="O242" s="9">
        <v>0</v>
      </c>
      <c r="P242" s="79">
        <f>(J242+M242)</f>
        <v>7</v>
      </c>
      <c r="Q242" s="79">
        <f>(K242+N242)</f>
        <v>0</v>
      </c>
      <c r="R242" s="79">
        <f>(L242+O242)</f>
        <v>4</v>
      </c>
      <c r="S242" s="8">
        <v>9</v>
      </c>
      <c r="T242" s="9">
        <v>8</v>
      </c>
      <c r="U242" s="25">
        <v>4</v>
      </c>
      <c r="V242" s="21">
        <v>4</v>
      </c>
      <c r="W242" s="8">
        <f>(S242+U242)</f>
        <v>13</v>
      </c>
      <c r="X242" s="9">
        <f>(T242+V242)</f>
        <v>12</v>
      </c>
    </row>
    <row r="243" spans="1:24" x14ac:dyDescent="0.15">
      <c r="A243" s="8">
        <v>1274</v>
      </c>
      <c r="B243" s="4" t="s">
        <v>1</v>
      </c>
      <c r="C243" s="4" t="s">
        <v>639</v>
      </c>
      <c r="D243" s="4" t="s">
        <v>3</v>
      </c>
      <c r="E243" s="4" t="s">
        <v>968</v>
      </c>
      <c r="F243" s="4" t="s">
        <v>640</v>
      </c>
      <c r="G243" s="4" t="s">
        <v>641</v>
      </c>
      <c r="H243" s="4" t="s">
        <v>6</v>
      </c>
      <c r="I243" s="4" t="s">
        <v>7</v>
      </c>
      <c r="J243" s="4">
        <v>80</v>
      </c>
      <c r="K243" s="4">
        <v>3</v>
      </c>
      <c r="L243" s="21">
        <v>77</v>
      </c>
      <c r="M243" s="8">
        <v>80</v>
      </c>
      <c r="N243" s="4">
        <v>0</v>
      </c>
      <c r="O243" s="9">
        <v>80</v>
      </c>
      <c r="P243" s="79">
        <f>(J243+M243)</f>
        <v>160</v>
      </c>
      <c r="Q243" s="79">
        <f>(K243+N243)</f>
        <v>3</v>
      </c>
      <c r="R243" s="79">
        <f>(L243+O243)</f>
        <v>157</v>
      </c>
      <c r="S243" s="8">
        <v>80</v>
      </c>
      <c r="T243" s="9">
        <v>80</v>
      </c>
      <c r="U243" s="25">
        <v>70</v>
      </c>
      <c r="V243" s="21">
        <v>70</v>
      </c>
      <c r="W243" s="8">
        <f>(S243+U243)</f>
        <v>150</v>
      </c>
      <c r="X243" s="9">
        <f>(T243+V243)</f>
        <v>150</v>
      </c>
    </row>
    <row r="244" spans="1:24" x14ac:dyDescent="0.15">
      <c r="A244" s="8">
        <v>1386</v>
      </c>
      <c r="B244" s="4" t="s">
        <v>1</v>
      </c>
      <c r="C244" s="4" t="s">
        <v>783</v>
      </c>
      <c r="D244" s="4" t="s">
        <v>3</v>
      </c>
      <c r="E244" s="4" t="s">
        <v>968</v>
      </c>
      <c r="F244" s="4" t="s">
        <v>784</v>
      </c>
      <c r="G244" s="4" t="s">
        <v>785</v>
      </c>
      <c r="H244" s="4" t="s">
        <v>6</v>
      </c>
      <c r="I244" s="4" t="s">
        <v>7</v>
      </c>
      <c r="J244" s="4">
        <v>75</v>
      </c>
      <c r="K244" s="4">
        <v>2</v>
      </c>
      <c r="L244" s="21">
        <v>54</v>
      </c>
      <c r="M244" s="8">
        <v>66</v>
      </c>
      <c r="N244" s="4">
        <v>2</v>
      </c>
      <c r="O244" s="9">
        <v>50</v>
      </c>
      <c r="P244" s="79">
        <f>(J244+M244)</f>
        <v>141</v>
      </c>
      <c r="Q244" s="79">
        <f>(K244+N244)</f>
        <v>4</v>
      </c>
      <c r="R244" s="79">
        <f>(L244+O244)</f>
        <v>104</v>
      </c>
      <c r="S244" s="8">
        <v>89</v>
      </c>
      <c r="T244" s="9">
        <v>71</v>
      </c>
      <c r="U244" s="25">
        <v>55</v>
      </c>
      <c r="V244" s="21">
        <v>38</v>
      </c>
      <c r="W244" s="8">
        <f>(S244+U244)</f>
        <v>144</v>
      </c>
      <c r="X244" s="9">
        <f>(T244+V244)</f>
        <v>109</v>
      </c>
    </row>
    <row r="245" spans="1:24" x14ac:dyDescent="0.15">
      <c r="A245" s="8">
        <v>891</v>
      </c>
      <c r="B245" s="4" t="s">
        <v>1</v>
      </c>
      <c r="C245" s="4" t="s">
        <v>97</v>
      </c>
      <c r="D245" s="4" t="s">
        <v>3</v>
      </c>
      <c r="E245" s="4" t="s">
        <v>968</v>
      </c>
      <c r="F245" s="4" t="s">
        <v>98</v>
      </c>
      <c r="G245" s="4" t="s">
        <v>99</v>
      </c>
      <c r="H245" s="4" t="s">
        <v>6</v>
      </c>
      <c r="I245" s="4" t="s">
        <v>7</v>
      </c>
      <c r="J245" s="4">
        <v>86</v>
      </c>
      <c r="K245" s="4">
        <v>2</v>
      </c>
      <c r="L245" s="21">
        <v>72</v>
      </c>
      <c r="M245" s="8">
        <v>76</v>
      </c>
      <c r="N245" s="4">
        <v>4</v>
      </c>
      <c r="O245" s="9">
        <v>58</v>
      </c>
      <c r="P245" s="79">
        <f>(J245+M245)</f>
        <v>162</v>
      </c>
      <c r="Q245" s="79">
        <f>(K245+N245)</f>
        <v>6</v>
      </c>
      <c r="R245" s="79">
        <f>(L245+O245)</f>
        <v>130</v>
      </c>
      <c r="S245" s="8">
        <v>94</v>
      </c>
      <c r="T245" s="9">
        <v>72</v>
      </c>
      <c r="U245" s="25">
        <v>39</v>
      </c>
      <c r="V245" s="21">
        <v>39</v>
      </c>
      <c r="W245" s="8">
        <f>(S245+U245)</f>
        <v>133</v>
      </c>
      <c r="X245" s="9">
        <f>(T245+V245)</f>
        <v>111</v>
      </c>
    </row>
    <row r="246" spans="1:24" x14ac:dyDescent="0.15">
      <c r="A246" s="8">
        <v>912</v>
      </c>
      <c r="B246" s="4" t="s">
        <v>1</v>
      </c>
      <c r="C246" s="4" t="s">
        <v>132</v>
      </c>
      <c r="D246" s="4" t="s">
        <v>3</v>
      </c>
      <c r="E246" s="4" t="s">
        <v>968</v>
      </c>
      <c r="F246" s="4" t="s">
        <v>133</v>
      </c>
      <c r="G246" s="4" t="s">
        <v>134</v>
      </c>
      <c r="H246" s="4" t="s">
        <v>6</v>
      </c>
      <c r="I246" s="4" t="s">
        <v>7</v>
      </c>
      <c r="J246" s="4">
        <v>76</v>
      </c>
      <c r="K246" s="4">
        <v>0</v>
      </c>
      <c r="L246" s="21">
        <v>54</v>
      </c>
      <c r="M246" s="8">
        <v>88</v>
      </c>
      <c r="N246" s="4">
        <v>4</v>
      </c>
      <c r="O246" s="9">
        <v>56</v>
      </c>
      <c r="P246" s="79">
        <f>(J246+M246)</f>
        <v>164</v>
      </c>
      <c r="Q246" s="79">
        <f>(K246+N246)</f>
        <v>4</v>
      </c>
      <c r="R246" s="79">
        <f>(L246+O246)</f>
        <v>110</v>
      </c>
      <c r="S246" s="28">
        <v>0</v>
      </c>
      <c r="T246" s="27">
        <v>0</v>
      </c>
      <c r="U246" s="29">
        <v>0</v>
      </c>
      <c r="V246" s="31">
        <v>0</v>
      </c>
      <c r="W246" s="8">
        <f>(S246+U246)</f>
        <v>0</v>
      </c>
      <c r="X246" s="9">
        <f>(T246+V246)</f>
        <v>0</v>
      </c>
    </row>
    <row r="247" spans="1:24" x14ac:dyDescent="0.15">
      <c r="A247" s="8">
        <v>897</v>
      </c>
      <c r="B247" s="4" t="s">
        <v>1</v>
      </c>
      <c r="C247" s="4" t="s">
        <v>112</v>
      </c>
      <c r="D247" s="4" t="s">
        <v>3</v>
      </c>
      <c r="E247" s="4" t="s">
        <v>968</v>
      </c>
      <c r="F247" s="4" t="s">
        <v>113</v>
      </c>
      <c r="G247" s="4" t="s">
        <v>114</v>
      </c>
      <c r="H247" s="4" t="s">
        <v>6</v>
      </c>
      <c r="I247" s="4" t="s">
        <v>7</v>
      </c>
      <c r="J247" s="4">
        <v>72</v>
      </c>
      <c r="K247" s="4">
        <v>0</v>
      </c>
      <c r="L247" s="21">
        <v>56</v>
      </c>
      <c r="M247" s="8">
        <v>66</v>
      </c>
      <c r="N247" s="4">
        <v>1</v>
      </c>
      <c r="O247" s="9">
        <v>40</v>
      </c>
      <c r="P247" s="79">
        <f>(J247+M247)</f>
        <v>138</v>
      </c>
      <c r="Q247" s="79">
        <f>(K247+N247)</f>
        <v>1</v>
      </c>
      <c r="R247" s="79">
        <f>(L247+O247)</f>
        <v>96</v>
      </c>
      <c r="S247" s="8">
        <v>102</v>
      </c>
      <c r="T247" s="9">
        <v>56</v>
      </c>
      <c r="U247" s="25">
        <v>87</v>
      </c>
      <c r="V247" s="21">
        <v>40</v>
      </c>
      <c r="W247" s="8">
        <f>(S247+U247)</f>
        <v>189</v>
      </c>
      <c r="X247" s="9">
        <f>(T247+V247)</f>
        <v>96</v>
      </c>
    </row>
    <row r="248" spans="1:24" x14ac:dyDescent="0.15">
      <c r="A248" s="8">
        <v>1305</v>
      </c>
      <c r="B248" s="4" t="s">
        <v>1</v>
      </c>
      <c r="C248" s="4" t="s">
        <v>665</v>
      </c>
      <c r="D248" s="4" t="s">
        <v>3</v>
      </c>
      <c r="E248" s="4" t="s">
        <v>967</v>
      </c>
      <c r="F248" s="4" t="s">
        <v>666</v>
      </c>
      <c r="G248" s="4" t="s">
        <v>667</v>
      </c>
      <c r="H248" s="4" t="s">
        <v>6</v>
      </c>
      <c r="I248" s="4" t="s">
        <v>7</v>
      </c>
      <c r="J248" s="4">
        <v>83</v>
      </c>
      <c r="K248" s="4">
        <v>0</v>
      </c>
      <c r="L248" s="21">
        <v>47</v>
      </c>
      <c r="M248" s="8">
        <v>69</v>
      </c>
      <c r="N248" s="4">
        <v>1</v>
      </c>
      <c r="O248" s="9">
        <v>42</v>
      </c>
      <c r="P248" s="79">
        <f>(J248+M248)</f>
        <v>152</v>
      </c>
      <c r="Q248" s="79">
        <f>(K248+N248)</f>
        <v>1</v>
      </c>
      <c r="R248" s="79">
        <f>(L248+O248)</f>
        <v>89</v>
      </c>
      <c r="S248" s="8">
        <v>90</v>
      </c>
      <c r="T248" s="9">
        <v>47</v>
      </c>
      <c r="U248" s="25">
        <v>90</v>
      </c>
      <c r="V248" s="21">
        <v>42</v>
      </c>
      <c r="W248" s="8">
        <f>(S248+U248)</f>
        <v>180</v>
      </c>
      <c r="X248" s="9">
        <f>(T248+V248)</f>
        <v>89</v>
      </c>
    </row>
    <row r="249" spans="1:24" x14ac:dyDescent="0.15">
      <c r="A249" s="8">
        <v>1041</v>
      </c>
      <c r="B249" s="4" t="s">
        <v>1</v>
      </c>
      <c r="C249" s="4" t="s">
        <v>337</v>
      </c>
      <c r="D249" s="4" t="s">
        <v>3</v>
      </c>
      <c r="E249" s="4" t="s">
        <v>968</v>
      </c>
      <c r="F249" s="4" t="s">
        <v>338</v>
      </c>
      <c r="G249" s="4" t="s">
        <v>339</v>
      </c>
      <c r="H249" s="4" t="s">
        <v>6</v>
      </c>
      <c r="I249" s="4" t="s">
        <v>7</v>
      </c>
      <c r="J249" s="4">
        <v>90</v>
      </c>
      <c r="K249" s="4">
        <v>2</v>
      </c>
      <c r="L249" s="21">
        <v>79</v>
      </c>
      <c r="M249" s="8">
        <v>82</v>
      </c>
      <c r="N249" s="4">
        <v>2</v>
      </c>
      <c r="O249" s="9">
        <v>67</v>
      </c>
      <c r="P249" s="79">
        <f>(J249+M249)</f>
        <v>172</v>
      </c>
      <c r="Q249" s="79">
        <f>(K249+N249)</f>
        <v>4</v>
      </c>
      <c r="R249" s="79">
        <f>(L249+O249)</f>
        <v>146</v>
      </c>
      <c r="S249" s="8">
        <v>89</v>
      </c>
      <c r="T249" s="9">
        <v>85</v>
      </c>
      <c r="U249" s="25">
        <v>86</v>
      </c>
      <c r="V249" s="21">
        <v>83</v>
      </c>
      <c r="W249" s="8">
        <f>(S249+U249)</f>
        <v>175</v>
      </c>
      <c r="X249" s="9">
        <f>(T249+V249)</f>
        <v>168</v>
      </c>
    </row>
    <row r="250" spans="1:24" x14ac:dyDescent="0.15">
      <c r="A250" s="8">
        <v>846</v>
      </c>
      <c r="B250" s="4" t="s">
        <v>1</v>
      </c>
      <c r="C250" s="4" t="s">
        <v>29</v>
      </c>
      <c r="D250" s="4" t="s">
        <v>3</v>
      </c>
      <c r="E250" s="4" t="s">
        <v>967</v>
      </c>
      <c r="F250" s="4" t="s">
        <v>30</v>
      </c>
      <c r="G250" s="4" t="s">
        <v>31</v>
      </c>
      <c r="H250" s="4" t="s">
        <v>6</v>
      </c>
      <c r="I250" s="4" t="s">
        <v>7</v>
      </c>
      <c r="J250" s="4">
        <v>80</v>
      </c>
      <c r="K250" s="4">
        <v>0</v>
      </c>
      <c r="L250" s="21">
        <v>75</v>
      </c>
      <c r="M250" s="8">
        <v>81</v>
      </c>
      <c r="N250" s="4">
        <v>2</v>
      </c>
      <c r="O250" s="9">
        <v>71</v>
      </c>
      <c r="P250" s="79">
        <f>(J250+M250)</f>
        <v>161</v>
      </c>
      <c r="Q250" s="79">
        <f>(K250+N250)</f>
        <v>2</v>
      </c>
      <c r="R250" s="79">
        <f>(L250+O250)</f>
        <v>146</v>
      </c>
      <c r="S250" s="8">
        <v>73</v>
      </c>
      <c r="T250" s="9">
        <v>70</v>
      </c>
      <c r="U250" s="25">
        <v>74</v>
      </c>
      <c r="V250" s="21">
        <v>66</v>
      </c>
      <c r="W250" s="8">
        <f>(S250+U250)</f>
        <v>147</v>
      </c>
      <c r="X250" s="9">
        <f>(T250+V250)</f>
        <v>136</v>
      </c>
    </row>
    <row r="251" spans="1:24" x14ac:dyDescent="0.15">
      <c r="A251" s="8">
        <v>1135</v>
      </c>
      <c r="B251" s="4" t="s">
        <v>1</v>
      </c>
      <c r="C251" s="4" t="s">
        <v>74</v>
      </c>
      <c r="D251" s="4" t="s">
        <v>9</v>
      </c>
      <c r="E251" s="4" t="s">
        <v>968</v>
      </c>
      <c r="F251" s="4" t="s">
        <v>455</v>
      </c>
      <c r="G251" s="4" t="s">
        <v>825</v>
      </c>
      <c r="H251" s="4" t="s">
        <v>11</v>
      </c>
      <c r="I251" s="4" t="s">
        <v>7</v>
      </c>
      <c r="J251" s="4">
        <v>0</v>
      </c>
      <c r="K251" s="4">
        <v>0</v>
      </c>
      <c r="L251" s="21">
        <v>55</v>
      </c>
      <c r="M251" s="8">
        <v>0</v>
      </c>
      <c r="N251" s="4">
        <v>1</v>
      </c>
      <c r="O251" s="9">
        <v>57</v>
      </c>
      <c r="P251" s="79">
        <f>(J251+M251)</f>
        <v>0</v>
      </c>
      <c r="Q251" s="79">
        <f>(K251+N251)</f>
        <v>1</v>
      </c>
      <c r="R251" s="79">
        <f>(L251+O251)</f>
        <v>112</v>
      </c>
      <c r="S251" s="8">
        <v>75</v>
      </c>
      <c r="T251" s="9">
        <v>52</v>
      </c>
      <c r="U251" s="25">
        <v>70</v>
      </c>
      <c r="V251" s="21">
        <v>60</v>
      </c>
      <c r="W251" s="8">
        <f>(S251+U251)</f>
        <v>145</v>
      </c>
      <c r="X251" s="9">
        <f>(T251+V251)</f>
        <v>112</v>
      </c>
    </row>
    <row r="252" spans="1:24" x14ac:dyDescent="0.15">
      <c r="A252" s="8">
        <v>1261</v>
      </c>
      <c r="B252" s="4" t="s">
        <v>1</v>
      </c>
      <c r="C252" s="4" t="s">
        <v>613</v>
      </c>
      <c r="D252" s="4" t="s">
        <v>3</v>
      </c>
      <c r="E252" s="4" t="s">
        <v>968</v>
      </c>
      <c r="F252" s="4" t="s">
        <v>614</v>
      </c>
      <c r="G252" s="4" t="s">
        <v>615</v>
      </c>
      <c r="H252" s="4" t="s">
        <v>6</v>
      </c>
      <c r="I252" s="4" t="s">
        <v>7</v>
      </c>
      <c r="J252" s="4">
        <v>56</v>
      </c>
      <c r="K252" s="4">
        <v>0</v>
      </c>
      <c r="L252" s="31">
        <v>0</v>
      </c>
      <c r="M252" s="8">
        <v>62</v>
      </c>
      <c r="N252" s="4">
        <v>1</v>
      </c>
      <c r="O252" s="27">
        <v>0</v>
      </c>
      <c r="P252" s="80">
        <f>(J252+M252)</f>
        <v>118</v>
      </c>
      <c r="Q252" s="80">
        <f>(K252+N252)</f>
        <v>1</v>
      </c>
      <c r="R252" s="80">
        <f>(L252+O252)</f>
        <v>0</v>
      </c>
      <c r="S252" s="8">
        <v>60</v>
      </c>
      <c r="T252" s="27">
        <v>0</v>
      </c>
      <c r="U252" s="25">
        <v>40</v>
      </c>
      <c r="V252" s="31">
        <v>0</v>
      </c>
      <c r="W252" s="8">
        <f>(S252+U252)</f>
        <v>100</v>
      </c>
      <c r="X252" s="9">
        <f>(T252+V252)</f>
        <v>0</v>
      </c>
    </row>
    <row r="253" spans="1:24" x14ac:dyDescent="0.15">
      <c r="A253" s="8">
        <v>1362</v>
      </c>
      <c r="B253" s="4" t="s">
        <v>1</v>
      </c>
      <c r="C253" s="4" t="s">
        <v>756</v>
      </c>
      <c r="D253" s="4" t="s">
        <v>3</v>
      </c>
      <c r="E253" s="4" t="s">
        <v>968</v>
      </c>
      <c r="F253" s="4" t="s">
        <v>757</v>
      </c>
      <c r="G253" s="4" t="s">
        <v>758</v>
      </c>
      <c r="H253" s="4" t="s">
        <v>6</v>
      </c>
      <c r="I253" s="4" t="s">
        <v>7</v>
      </c>
      <c r="J253" s="4">
        <v>42</v>
      </c>
      <c r="K253" s="4">
        <v>3</v>
      </c>
      <c r="L253" s="21">
        <v>35</v>
      </c>
      <c r="M253" s="8">
        <v>47</v>
      </c>
      <c r="N253" s="4">
        <v>3</v>
      </c>
      <c r="O253" s="9">
        <v>40</v>
      </c>
      <c r="P253" s="79">
        <f>(J253+M253)</f>
        <v>89</v>
      </c>
      <c r="Q253" s="79">
        <f>(K253+N253)</f>
        <v>6</v>
      </c>
      <c r="R253" s="79">
        <f>(L253+O253)</f>
        <v>75</v>
      </c>
      <c r="S253" s="8">
        <v>37</v>
      </c>
      <c r="T253" s="9">
        <v>33</v>
      </c>
      <c r="U253" s="25">
        <v>39</v>
      </c>
      <c r="V253" s="21">
        <v>34</v>
      </c>
      <c r="W253" s="8">
        <f>(S253+U253)</f>
        <v>76</v>
      </c>
      <c r="X253" s="9">
        <f>(T253+V253)</f>
        <v>67</v>
      </c>
    </row>
    <row r="254" spans="1:24" x14ac:dyDescent="0.15">
      <c r="A254" s="8">
        <v>1224</v>
      </c>
      <c r="B254" s="4" t="s">
        <v>1</v>
      </c>
      <c r="C254" s="4" t="s">
        <v>563</v>
      </c>
      <c r="D254" s="4" t="s">
        <v>3</v>
      </c>
      <c r="E254" s="4" t="s">
        <v>968</v>
      </c>
      <c r="F254" s="4" t="s">
        <v>564</v>
      </c>
      <c r="G254" s="4" t="s">
        <v>565</v>
      </c>
      <c r="H254" s="4" t="s">
        <v>6</v>
      </c>
      <c r="I254" s="4" t="s">
        <v>7</v>
      </c>
      <c r="J254" s="4">
        <v>71</v>
      </c>
      <c r="K254" s="4">
        <v>1</v>
      </c>
      <c r="L254" s="21">
        <v>68</v>
      </c>
      <c r="M254" s="8">
        <v>52</v>
      </c>
      <c r="N254" s="4">
        <v>1</v>
      </c>
      <c r="O254" s="9">
        <v>51</v>
      </c>
      <c r="P254" s="79">
        <f>(J254+M254)</f>
        <v>123</v>
      </c>
      <c r="Q254" s="79">
        <f>(K254+N254)</f>
        <v>2</v>
      </c>
      <c r="R254" s="79">
        <f>(L254+O254)</f>
        <v>119</v>
      </c>
      <c r="S254" s="8">
        <v>97</v>
      </c>
      <c r="T254" s="9">
        <v>85</v>
      </c>
      <c r="U254" s="25">
        <v>69</v>
      </c>
      <c r="V254" s="21">
        <v>54</v>
      </c>
      <c r="W254" s="8">
        <f>(S254+U254)</f>
        <v>166</v>
      </c>
      <c r="X254" s="9">
        <f>(T254+V254)</f>
        <v>139</v>
      </c>
    </row>
    <row r="255" spans="1:24" x14ac:dyDescent="0.15">
      <c r="A255" s="8">
        <v>1228</v>
      </c>
      <c r="B255" s="4" t="s">
        <v>1</v>
      </c>
      <c r="C255" s="4" t="s">
        <v>569</v>
      </c>
      <c r="D255" s="4" t="s">
        <v>3</v>
      </c>
      <c r="E255" s="4" t="s">
        <v>968</v>
      </c>
      <c r="F255" s="4" t="s">
        <v>570</v>
      </c>
      <c r="G255" s="4" t="s">
        <v>571</v>
      </c>
      <c r="H255" s="4" t="s">
        <v>7</v>
      </c>
      <c r="I255" s="4" t="s">
        <v>7</v>
      </c>
      <c r="J255" s="4">
        <v>54</v>
      </c>
      <c r="K255" s="4">
        <v>1</v>
      </c>
      <c r="L255" s="21">
        <v>34</v>
      </c>
      <c r="M255" s="8">
        <v>66</v>
      </c>
      <c r="N255" s="4">
        <v>3</v>
      </c>
      <c r="O255" s="9">
        <v>40</v>
      </c>
      <c r="P255" s="79">
        <f>(J255+M255)</f>
        <v>120</v>
      </c>
      <c r="Q255" s="79">
        <f>(K255+N255)</f>
        <v>4</v>
      </c>
      <c r="R255" s="79">
        <f>(L255+O255)</f>
        <v>74</v>
      </c>
      <c r="S255" s="8">
        <v>93</v>
      </c>
      <c r="T255" s="9">
        <v>51</v>
      </c>
      <c r="U255" s="25">
        <v>82</v>
      </c>
      <c r="V255" s="21">
        <v>38</v>
      </c>
      <c r="W255" s="8">
        <f>(S255+U255)</f>
        <v>175</v>
      </c>
      <c r="X255" s="9">
        <f>(T255+V255)</f>
        <v>89</v>
      </c>
    </row>
    <row r="256" spans="1:24" x14ac:dyDescent="0.15">
      <c r="A256" s="8">
        <v>1018</v>
      </c>
      <c r="B256" s="4" t="s">
        <v>1</v>
      </c>
      <c r="C256" s="4" t="s">
        <v>300</v>
      </c>
      <c r="D256" s="4" t="s">
        <v>3</v>
      </c>
      <c r="E256" s="4" t="s">
        <v>968</v>
      </c>
      <c r="F256" s="4" t="s">
        <v>301</v>
      </c>
      <c r="G256" s="4" t="s">
        <v>302</v>
      </c>
      <c r="H256" s="4" t="s">
        <v>6</v>
      </c>
      <c r="I256" s="4" t="s">
        <v>7</v>
      </c>
      <c r="J256" s="4">
        <v>82</v>
      </c>
      <c r="K256" s="4">
        <v>2</v>
      </c>
      <c r="L256" s="21">
        <v>51</v>
      </c>
      <c r="M256" s="8">
        <v>83</v>
      </c>
      <c r="N256" s="4">
        <v>4</v>
      </c>
      <c r="O256" s="9">
        <v>43</v>
      </c>
      <c r="P256" s="79">
        <f>(J256+M256)</f>
        <v>165</v>
      </c>
      <c r="Q256" s="79">
        <f>(K256+N256)</f>
        <v>6</v>
      </c>
      <c r="R256" s="79">
        <f>(L256+O256)</f>
        <v>94</v>
      </c>
      <c r="S256" s="8">
        <v>75</v>
      </c>
      <c r="T256" s="9">
        <v>52</v>
      </c>
      <c r="U256" s="25">
        <v>70</v>
      </c>
      <c r="V256" s="21">
        <v>48</v>
      </c>
      <c r="W256" s="8">
        <f>(S256+U256)</f>
        <v>145</v>
      </c>
      <c r="X256" s="9">
        <f>(T256+V256)</f>
        <v>100</v>
      </c>
    </row>
    <row r="257" spans="1:24" x14ac:dyDescent="0.15">
      <c r="A257" s="8">
        <v>1375</v>
      </c>
      <c r="B257" s="4" t="s">
        <v>1</v>
      </c>
      <c r="C257" s="4" t="s">
        <v>767</v>
      </c>
      <c r="D257" s="4" t="s">
        <v>3</v>
      </c>
      <c r="E257" s="4" t="s">
        <v>967</v>
      </c>
      <c r="F257" s="4" t="s">
        <v>768</v>
      </c>
      <c r="G257" s="4" t="s">
        <v>769</v>
      </c>
      <c r="H257" s="4" t="s">
        <v>6</v>
      </c>
      <c r="I257" s="4" t="s">
        <v>7</v>
      </c>
      <c r="J257" s="4">
        <v>48</v>
      </c>
      <c r="K257" s="4">
        <v>0</v>
      </c>
      <c r="L257" s="21">
        <v>40</v>
      </c>
      <c r="M257" s="8">
        <v>41</v>
      </c>
      <c r="N257" s="4">
        <v>0</v>
      </c>
      <c r="O257" s="9">
        <v>39</v>
      </c>
      <c r="P257" s="79">
        <f>(J257+M257)</f>
        <v>89</v>
      </c>
      <c r="Q257" s="79">
        <f>(K257+N257)</f>
        <v>0</v>
      </c>
      <c r="R257" s="79">
        <f>(L257+O257)</f>
        <v>79</v>
      </c>
      <c r="S257" s="8">
        <v>48</v>
      </c>
      <c r="T257" s="4">
        <v>44</v>
      </c>
      <c r="U257" s="25">
        <v>52</v>
      </c>
      <c r="V257" s="21">
        <v>52</v>
      </c>
      <c r="W257" s="8">
        <f>(S257+U257)</f>
        <v>100</v>
      </c>
      <c r="X257" s="9">
        <f>(T257+V257)</f>
        <v>96</v>
      </c>
    </row>
    <row r="258" spans="1:24" x14ac:dyDescent="0.15">
      <c r="A258" s="8">
        <v>1078</v>
      </c>
      <c r="B258" s="4" t="s">
        <v>1</v>
      </c>
      <c r="C258" s="4" t="s">
        <v>386</v>
      </c>
      <c r="D258" s="4" t="s">
        <v>3</v>
      </c>
      <c r="E258" s="4" t="s">
        <v>968</v>
      </c>
      <c r="F258" s="4" t="s">
        <v>387</v>
      </c>
      <c r="G258" s="4" t="s">
        <v>388</v>
      </c>
      <c r="H258" s="4" t="s">
        <v>6</v>
      </c>
      <c r="I258" s="4" t="s">
        <v>7</v>
      </c>
      <c r="J258" s="4">
        <v>83</v>
      </c>
      <c r="K258" s="4">
        <v>3</v>
      </c>
      <c r="L258" s="21">
        <v>46</v>
      </c>
      <c r="M258" s="8">
        <v>59</v>
      </c>
      <c r="N258" s="4">
        <v>3</v>
      </c>
      <c r="O258" s="9">
        <v>33</v>
      </c>
      <c r="P258" s="79">
        <f>(J258+M258)</f>
        <v>142</v>
      </c>
      <c r="Q258" s="79">
        <f>(K258+N258)</f>
        <v>6</v>
      </c>
      <c r="R258" s="79">
        <f>(L258+O258)</f>
        <v>79</v>
      </c>
      <c r="S258" s="8">
        <v>62</v>
      </c>
      <c r="T258" s="9">
        <v>50</v>
      </c>
      <c r="U258" s="25">
        <v>71</v>
      </c>
      <c r="V258" s="21">
        <v>51</v>
      </c>
      <c r="W258" s="8">
        <f>(S258+U258)</f>
        <v>133</v>
      </c>
      <c r="X258" s="9">
        <f>(T258+V258)</f>
        <v>101</v>
      </c>
    </row>
    <row r="259" spans="1:24" x14ac:dyDescent="0.15">
      <c r="A259" s="8">
        <v>1352</v>
      </c>
      <c r="B259" s="4" t="s">
        <v>1</v>
      </c>
      <c r="C259" s="4" t="s">
        <v>19</v>
      </c>
      <c r="D259" s="4" t="s">
        <v>3</v>
      </c>
      <c r="E259" s="4" t="s">
        <v>968</v>
      </c>
      <c r="F259" s="4" t="s">
        <v>739</v>
      </c>
      <c r="G259" s="4" t="s">
        <v>740</v>
      </c>
      <c r="H259" s="4" t="s">
        <v>6</v>
      </c>
      <c r="I259" s="4" t="s">
        <v>7</v>
      </c>
      <c r="J259" s="4">
        <v>60</v>
      </c>
      <c r="K259" s="4">
        <v>4</v>
      </c>
      <c r="L259" s="21">
        <v>46</v>
      </c>
      <c r="M259" s="8">
        <v>58</v>
      </c>
      <c r="N259" s="4">
        <v>12</v>
      </c>
      <c r="O259" s="9">
        <v>42</v>
      </c>
      <c r="P259" s="79">
        <f>(J259+M259)</f>
        <v>118</v>
      </c>
      <c r="Q259" s="79">
        <f>(K259+N259)</f>
        <v>16</v>
      </c>
      <c r="R259" s="79">
        <f>(L259+O259)</f>
        <v>88</v>
      </c>
      <c r="S259" s="8">
        <v>49</v>
      </c>
      <c r="T259" s="9">
        <v>41</v>
      </c>
      <c r="U259" s="25">
        <v>63</v>
      </c>
      <c r="V259" s="21">
        <v>59</v>
      </c>
      <c r="W259" s="8">
        <f>(S259+U259)</f>
        <v>112</v>
      </c>
      <c r="X259" s="9">
        <f>(T259+V259)</f>
        <v>100</v>
      </c>
    </row>
    <row r="260" spans="1:24" x14ac:dyDescent="0.15">
      <c r="A260" s="8">
        <v>1129</v>
      </c>
      <c r="B260" s="4" t="s">
        <v>1</v>
      </c>
      <c r="C260" s="4" t="s">
        <v>19</v>
      </c>
      <c r="D260" s="4" t="s">
        <v>3</v>
      </c>
      <c r="E260" s="4" t="s">
        <v>968</v>
      </c>
      <c r="F260" s="4" t="s">
        <v>442</v>
      </c>
      <c r="G260" s="4" t="s">
        <v>443</v>
      </c>
      <c r="H260" s="4" t="s">
        <v>6</v>
      </c>
      <c r="I260" s="4" t="s">
        <v>7</v>
      </c>
      <c r="J260" s="4">
        <v>0</v>
      </c>
      <c r="K260" s="4">
        <v>0</v>
      </c>
      <c r="L260" s="21">
        <v>15</v>
      </c>
      <c r="M260" s="8">
        <v>45</v>
      </c>
      <c r="N260" s="4">
        <v>0</v>
      </c>
      <c r="O260" s="9">
        <v>13</v>
      </c>
      <c r="P260" s="79">
        <f>(J260+M260)</f>
        <v>45</v>
      </c>
      <c r="Q260" s="79">
        <f>(K260+N260)</f>
        <v>0</v>
      </c>
      <c r="R260" s="79">
        <f>(L260+O260)</f>
        <v>28</v>
      </c>
      <c r="S260" s="8">
        <v>40</v>
      </c>
      <c r="T260" s="9">
        <v>38</v>
      </c>
      <c r="U260" s="25">
        <v>44</v>
      </c>
      <c r="V260" s="21">
        <v>41</v>
      </c>
      <c r="W260" s="8">
        <f>(S260+U260)</f>
        <v>84</v>
      </c>
      <c r="X260" s="9">
        <f>(T260+V260)</f>
        <v>79</v>
      </c>
    </row>
    <row r="261" spans="1:24" x14ac:dyDescent="0.15">
      <c r="A261" s="8">
        <v>1319</v>
      </c>
      <c r="B261" s="4" t="s">
        <v>1</v>
      </c>
      <c r="C261" s="4" t="s">
        <v>74</v>
      </c>
      <c r="D261" s="4" t="s">
        <v>3</v>
      </c>
      <c r="E261" s="4" t="s">
        <v>968</v>
      </c>
      <c r="F261" s="4" t="s">
        <v>693</v>
      </c>
      <c r="G261" s="4" t="s">
        <v>694</v>
      </c>
      <c r="H261" s="4" t="s">
        <v>6</v>
      </c>
      <c r="I261" s="4" t="s">
        <v>7</v>
      </c>
      <c r="J261" s="4">
        <v>55</v>
      </c>
      <c r="K261" s="4">
        <v>1</v>
      </c>
      <c r="L261" s="21">
        <v>43</v>
      </c>
      <c r="M261" s="8">
        <v>45</v>
      </c>
      <c r="N261" s="4">
        <v>0</v>
      </c>
      <c r="O261" s="9">
        <v>38</v>
      </c>
      <c r="P261" s="79">
        <f>(J261+M261)</f>
        <v>100</v>
      </c>
      <c r="Q261" s="79">
        <f>(K261+N261)</f>
        <v>1</v>
      </c>
      <c r="R261" s="79">
        <f>(L261+O261)</f>
        <v>81</v>
      </c>
      <c r="S261" s="8">
        <v>52</v>
      </c>
      <c r="T261" s="9">
        <v>41</v>
      </c>
      <c r="U261" s="25">
        <v>60</v>
      </c>
      <c r="V261" s="21">
        <v>47</v>
      </c>
      <c r="W261" s="8">
        <f>(S261+U261)</f>
        <v>112</v>
      </c>
      <c r="X261" s="9">
        <f>(T261+V261)</f>
        <v>88</v>
      </c>
    </row>
    <row r="262" spans="1:24" x14ac:dyDescent="0.15">
      <c r="A262" s="8">
        <v>976</v>
      </c>
      <c r="B262" s="4" t="s">
        <v>1</v>
      </c>
      <c r="C262" s="4" t="s">
        <v>217</v>
      </c>
      <c r="D262" s="4" t="s">
        <v>3</v>
      </c>
      <c r="E262" s="4" t="s">
        <v>968</v>
      </c>
      <c r="F262" s="4" t="s">
        <v>232</v>
      </c>
      <c r="G262" s="4" t="s">
        <v>233</v>
      </c>
      <c r="H262" s="4" t="s">
        <v>6</v>
      </c>
      <c r="I262" s="4" t="s">
        <v>7</v>
      </c>
      <c r="J262" s="4">
        <v>92</v>
      </c>
      <c r="K262" s="4">
        <v>3</v>
      </c>
      <c r="L262" s="21">
        <v>76</v>
      </c>
      <c r="M262" s="8">
        <v>116</v>
      </c>
      <c r="N262" s="4">
        <v>2</v>
      </c>
      <c r="O262" s="9">
        <v>89</v>
      </c>
      <c r="P262" s="79">
        <f>(J262+M262)</f>
        <v>208</v>
      </c>
      <c r="Q262" s="79">
        <f>(K262+N262)</f>
        <v>5</v>
      </c>
      <c r="R262" s="79">
        <f>(L262+O262)</f>
        <v>165</v>
      </c>
      <c r="S262" s="8">
        <v>102</v>
      </c>
      <c r="T262" s="9">
        <v>102</v>
      </c>
      <c r="U262" s="25">
        <v>132</v>
      </c>
      <c r="V262" s="21">
        <v>119</v>
      </c>
      <c r="W262" s="8">
        <f>(S262+U262)</f>
        <v>234</v>
      </c>
      <c r="X262" s="9">
        <f>(T262+V262)</f>
        <v>221</v>
      </c>
    </row>
    <row r="263" spans="1:24" x14ac:dyDescent="0.15">
      <c r="A263" s="8">
        <v>1345</v>
      </c>
      <c r="B263" s="4" t="s">
        <v>1</v>
      </c>
      <c r="C263" s="4" t="s">
        <v>727</v>
      </c>
      <c r="D263" s="4" t="s">
        <v>3</v>
      </c>
      <c r="E263" s="4" t="s">
        <v>967</v>
      </c>
      <c r="F263" s="4" t="s">
        <v>728</v>
      </c>
      <c r="G263" s="4" t="s">
        <v>729</v>
      </c>
      <c r="H263" s="4" t="s">
        <v>6</v>
      </c>
      <c r="I263" s="4" t="s">
        <v>7</v>
      </c>
      <c r="J263" s="4">
        <v>100</v>
      </c>
      <c r="K263" s="4">
        <v>1</v>
      </c>
      <c r="L263" s="21">
        <v>48</v>
      </c>
      <c r="M263" s="8">
        <v>109</v>
      </c>
      <c r="N263" s="4">
        <v>2</v>
      </c>
      <c r="O263" s="9">
        <v>54</v>
      </c>
      <c r="P263" s="79">
        <f>(J263+M263)</f>
        <v>209</v>
      </c>
      <c r="Q263" s="79">
        <f>(K263+N263)</f>
        <v>3</v>
      </c>
      <c r="R263" s="79">
        <f>(L263+O263)</f>
        <v>102</v>
      </c>
      <c r="S263" s="8">
        <v>102</v>
      </c>
      <c r="T263" s="9">
        <v>58</v>
      </c>
      <c r="U263" s="25">
        <v>106</v>
      </c>
      <c r="V263" s="21">
        <v>52</v>
      </c>
      <c r="W263" s="8">
        <f>(S263+U263)</f>
        <v>208</v>
      </c>
      <c r="X263" s="9">
        <f>(T263+V263)</f>
        <v>110</v>
      </c>
    </row>
    <row r="264" spans="1:24" x14ac:dyDescent="0.15">
      <c r="A264" s="8">
        <v>1031</v>
      </c>
      <c r="B264" s="4" t="s">
        <v>1</v>
      </c>
      <c r="C264" s="4" t="s">
        <v>320</v>
      </c>
      <c r="D264" s="4" t="s">
        <v>3</v>
      </c>
      <c r="E264" s="4" t="s">
        <v>968</v>
      </c>
      <c r="F264" s="4" t="s">
        <v>321</v>
      </c>
      <c r="G264" s="4" t="s">
        <v>322</v>
      </c>
      <c r="H264" s="4" t="s">
        <v>6</v>
      </c>
      <c r="I264" s="4" t="s">
        <v>7</v>
      </c>
      <c r="J264" s="4">
        <v>78</v>
      </c>
      <c r="K264" s="4">
        <v>3</v>
      </c>
      <c r="L264" s="21">
        <v>73</v>
      </c>
      <c r="M264" s="8">
        <v>101</v>
      </c>
      <c r="N264" s="4">
        <v>4</v>
      </c>
      <c r="O264" s="9">
        <v>93</v>
      </c>
      <c r="P264" s="79">
        <f>(J264+M264)</f>
        <v>179</v>
      </c>
      <c r="Q264" s="79">
        <f>(K264+N264)</f>
        <v>7</v>
      </c>
      <c r="R264" s="79">
        <f>(L264+O264)</f>
        <v>166</v>
      </c>
      <c r="S264" s="8">
        <v>90</v>
      </c>
      <c r="T264" s="9">
        <v>73</v>
      </c>
      <c r="U264" s="25">
        <v>86</v>
      </c>
      <c r="V264" s="21">
        <v>86</v>
      </c>
      <c r="W264" s="8">
        <f>(S264+U264)</f>
        <v>176</v>
      </c>
      <c r="X264" s="9">
        <f>(T264+V264)</f>
        <v>159</v>
      </c>
    </row>
    <row r="265" spans="1:24" x14ac:dyDescent="0.15">
      <c r="A265" s="8">
        <v>1395</v>
      </c>
      <c r="B265" s="4" t="s">
        <v>1</v>
      </c>
      <c r="C265" s="4" t="s">
        <v>794</v>
      </c>
      <c r="D265" s="4" t="s">
        <v>3</v>
      </c>
      <c r="E265" s="4" t="s">
        <v>967</v>
      </c>
      <c r="F265" s="4" t="s">
        <v>795</v>
      </c>
      <c r="G265" s="4" t="s">
        <v>796</v>
      </c>
      <c r="H265" s="4" t="s">
        <v>6</v>
      </c>
      <c r="I265" s="4" t="s">
        <v>7</v>
      </c>
      <c r="J265" s="4">
        <v>82</v>
      </c>
      <c r="K265" s="4">
        <v>2</v>
      </c>
      <c r="L265" s="21">
        <v>66</v>
      </c>
      <c r="M265" s="8">
        <v>77</v>
      </c>
      <c r="N265" s="4">
        <v>6</v>
      </c>
      <c r="O265" s="9">
        <v>63</v>
      </c>
      <c r="P265" s="79">
        <f>(J265+M265)</f>
        <v>159</v>
      </c>
      <c r="Q265" s="79">
        <f>(K265+N265)</f>
        <v>8</v>
      </c>
      <c r="R265" s="79">
        <f>(L265+O265)</f>
        <v>129</v>
      </c>
      <c r="S265" s="8">
        <v>111</v>
      </c>
      <c r="T265" s="9">
        <v>85</v>
      </c>
      <c r="U265" s="25">
        <v>93</v>
      </c>
      <c r="V265" s="21">
        <v>70</v>
      </c>
      <c r="W265" s="8">
        <f>(S265+U265)</f>
        <v>204</v>
      </c>
      <c r="X265" s="9">
        <f>(T265+V265)</f>
        <v>155</v>
      </c>
    </row>
    <row r="266" spans="1:24" x14ac:dyDescent="0.15">
      <c r="A266" s="8">
        <v>970</v>
      </c>
      <c r="B266" s="4" t="s">
        <v>1</v>
      </c>
      <c r="C266" s="4" t="s">
        <v>220</v>
      </c>
      <c r="D266" s="4" t="s">
        <v>3</v>
      </c>
      <c r="E266" s="4" t="s">
        <v>968</v>
      </c>
      <c r="F266" s="4" t="s">
        <v>221</v>
      </c>
      <c r="G266" s="4" t="s">
        <v>222</v>
      </c>
      <c r="H266" s="4" t="s">
        <v>7</v>
      </c>
      <c r="I266" s="4" t="s">
        <v>7</v>
      </c>
      <c r="J266" s="4">
        <v>48</v>
      </c>
      <c r="K266" s="4">
        <v>1</v>
      </c>
      <c r="L266" s="21">
        <v>33</v>
      </c>
      <c r="M266" s="8">
        <v>45</v>
      </c>
      <c r="N266" s="4">
        <v>3</v>
      </c>
      <c r="O266" s="9">
        <v>31</v>
      </c>
      <c r="P266" s="79">
        <f>(J266+M266)</f>
        <v>93</v>
      </c>
      <c r="Q266" s="79">
        <f>(K266+N266)</f>
        <v>4</v>
      </c>
      <c r="R266" s="79">
        <f>(L266+O266)</f>
        <v>64</v>
      </c>
      <c r="S266" s="8">
        <v>57</v>
      </c>
      <c r="T266" s="9">
        <v>33</v>
      </c>
      <c r="U266" s="25">
        <v>46</v>
      </c>
      <c r="V266" s="21">
        <v>25</v>
      </c>
      <c r="W266" s="8">
        <f>(S266+U266)</f>
        <v>103</v>
      </c>
      <c r="X266" s="9">
        <f>(T266+V266)</f>
        <v>58</v>
      </c>
    </row>
    <row r="267" spans="1:24" x14ac:dyDescent="0.15">
      <c r="A267" s="8">
        <v>1316</v>
      </c>
      <c r="B267" s="4" t="s">
        <v>1</v>
      </c>
      <c r="C267" s="4" t="s">
        <v>687</v>
      </c>
      <c r="D267" s="4" t="s">
        <v>3</v>
      </c>
      <c r="E267" s="4" t="s">
        <v>968</v>
      </c>
      <c r="F267" s="4" t="s">
        <v>688</v>
      </c>
      <c r="G267" s="4" t="s">
        <v>689</v>
      </c>
      <c r="H267" s="4" t="s">
        <v>6</v>
      </c>
      <c r="I267" s="4" t="s">
        <v>7</v>
      </c>
      <c r="J267" s="4">
        <v>98</v>
      </c>
      <c r="K267" s="4">
        <v>4</v>
      </c>
      <c r="L267" s="21">
        <v>78</v>
      </c>
      <c r="M267" s="8">
        <v>71</v>
      </c>
      <c r="N267" s="4">
        <v>0</v>
      </c>
      <c r="O267" s="9">
        <v>56</v>
      </c>
      <c r="P267" s="79">
        <f>(J267+M267)</f>
        <v>169</v>
      </c>
      <c r="Q267" s="79">
        <f>(K267+N267)</f>
        <v>4</v>
      </c>
      <c r="R267" s="79">
        <f>(L267+O267)</f>
        <v>134</v>
      </c>
      <c r="S267" s="8">
        <v>72</v>
      </c>
      <c r="T267" s="9">
        <v>58</v>
      </c>
      <c r="U267" s="25">
        <v>70</v>
      </c>
      <c r="V267" s="21">
        <v>56</v>
      </c>
      <c r="W267" s="8">
        <f>(S267+U267)</f>
        <v>142</v>
      </c>
      <c r="X267" s="9">
        <f>(T267+V267)</f>
        <v>114</v>
      </c>
    </row>
    <row r="268" spans="1:24" x14ac:dyDescent="0.15">
      <c r="A268" s="8">
        <v>1027</v>
      </c>
      <c r="B268" s="4" t="s">
        <v>1</v>
      </c>
      <c r="C268" s="4" t="s">
        <v>314</v>
      </c>
      <c r="D268" s="4" t="s">
        <v>3</v>
      </c>
      <c r="E268" s="4" t="s">
        <v>967</v>
      </c>
      <c r="F268" s="4" t="s">
        <v>315</v>
      </c>
      <c r="G268" s="4" t="s">
        <v>316</v>
      </c>
      <c r="H268" s="4" t="s">
        <v>6</v>
      </c>
      <c r="I268" s="4" t="s">
        <v>7</v>
      </c>
      <c r="J268" s="4">
        <v>93</v>
      </c>
      <c r="K268" s="4">
        <v>2</v>
      </c>
      <c r="L268" s="21">
        <v>62</v>
      </c>
      <c r="M268" s="8">
        <v>101</v>
      </c>
      <c r="N268" s="4">
        <v>2</v>
      </c>
      <c r="O268" s="9">
        <v>63</v>
      </c>
      <c r="P268" s="79">
        <f>(J268+M268)</f>
        <v>194</v>
      </c>
      <c r="Q268" s="79">
        <f>(K268+N268)</f>
        <v>4</v>
      </c>
      <c r="R268" s="79">
        <f>(L268+O268)</f>
        <v>125</v>
      </c>
      <c r="S268" s="8">
        <v>80</v>
      </c>
      <c r="T268" s="9">
        <v>62</v>
      </c>
      <c r="U268" s="25">
        <v>80</v>
      </c>
      <c r="V268" s="21">
        <v>63</v>
      </c>
      <c r="W268" s="8">
        <f>(S268+U268)</f>
        <v>160</v>
      </c>
      <c r="X268" s="9">
        <f>(T268+V268)</f>
        <v>125</v>
      </c>
    </row>
    <row r="269" spans="1:24" x14ac:dyDescent="0.15">
      <c r="A269" s="8">
        <v>1256</v>
      </c>
      <c r="B269" s="4" t="s">
        <v>1</v>
      </c>
      <c r="C269" s="4" t="s">
        <v>602</v>
      </c>
      <c r="D269" s="4" t="s">
        <v>3</v>
      </c>
      <c r="E269" s="4" t="s">
        <v>968</v>
      </c>
      <c r="F269" s="4" t="s">
        <v>603</v>
      </c>
      <c r="G269" s="4" t="s">
        <v>604</v>
      </c>
      <c r="H269" s="4" t="s">
        <v>6</v>
      </c>
      <c r="I269" s="4" t="s">
        <v>7</v>
      </c>
      <c r="J269" s="4">
        <v>69</v>
      </c>
      <c r="K269" s="4">
        <v>0</v>
      </c>
      <c r="L269" s="21">
        <v>0</v>
      </c>
      <c r="M269" s="8">
        <v>76</v>
      </c>
      <c r="N269" s="4">
        <v>0</v>
      </c>
      <c r="O269" s="9">
        <v>0</v>
      </c>
      <c r="P269" s="79">
        <f>(J269+M269)</f>
        <v>145</v>
      </c>
      <c r="Q269" s="79">
        <f>(K269+N269)</f>
        <v>0</v>
      </c>
      <c r="R269" s="79">
        <f>(L269+O269)</f>
        <v>0</v>
      </c>
      <c r="S269" s="8">
        <v>72</v>
      </c>
      <c r="T269" s="9">
        <v>58</v>
      </c>
      <c r="U269" s="25">
        <v>59</v>
      </c>
      <c r="V269" s="21">
        <v>42</v>
      </c>
      <c r="W269" s="8">
        <f>(S269+U269)</f>
        <v>131</v>
      </c>
      <c r="X269" s="9">
        <f>(T269+V269)</f>
        <v>100</v>
      </c>
    </row>
    <row r="270" spans="1:24" x14ac:dyDescent="0.15">
      <c r="A270" s="8">
        <v>1317</v>
      </c>
      <c r="B270" s="4" t="s">
        <v>1</v>
      </c>
      <c r="C270" s="4" t="s">
        <v>19</v>
      </c>
      <c r="D270" s="4" t="s">
        <v>9</v>
      </c>
      <c r="E270" s="4" t="s">
        <v>968</v>
      </c>
      <c r="F270" s="4" t="s">
        <v>690</v>
      </c>
      <c r="G270" s="4" t="s">
        <v>842</v>
      </c>
      <c r="H270" s="4" t="s">
        <v>11</v>
      </c>
      <c r="I270" s="4" t="s">
        <v>7</v>
      </c>
      <c r="J270" s="4">
        <v>60</v>
      </c>
      <c r="K270" s="4">
        <v>2</v>
      </c>
      <c r="L270" s="21">
        <v>50</v>
      </c>
      <c r="M270" s="8">
        <v>70</v>
      </c>
      <c r="N270" s="4">
        <v>6</v>
      </c>
      <c r="O270" s="9">
        <v>60</v>
      </c>
      <c r="P270" s="79">
        <f>(J270+M270)</f>
        <v>130</v>
      </c>
      <c r="Q270" s="79">
        <f>(K270+N270)</f>
        <v>8</v>
      </c>
      <c r="R270" s="79">
        <f>(L270+O270)</f>
        <v>110</v>
      </c>
      <c r="S270" s="8">
        <v>65</v>
      </c>
      <c r="T270" s="9">
        <v>60</v>
      </c>
      <c r="U270" s="25">
        <v>60</v>
      </c>
      <c r="V270" s="21">
        <v>55</v>
      </c>
      <c r="W270" s="8">
        <f>(S270+U270)</f>
        <v>125</v>
      </c>
      <c r="X270" s="9">
        <f>(T270+V270)</f>
        <v>115</v>
      </c>
    </row>
    <row r="271" spans="1:24" x14ac:dyDescent="0.15">
      <c r="A271" s="8">
        <v>1311</v>
      </c>
      <c r="B271" s="4" t="s">
        <v>1</v>
      </c>
      <c r="C271" s="4" t="s">
        <v>676</v>
      </c>
      <c r="D271" s="4" t="s">
        <v>9</v>
      </c>
      <c r="E271" s="4" t="s">
        <v>968</v>
      </c>
      <c r="F271" s="4" t="s">
        <v>677</v>
      </c>
      <c r="G271" s="4" t="s">
        <v>841</v>
      </c>
      <c r="H271" s="4" t="s">
        <v>11</v>
      </c>
      <c r="I271" s="4" t="s">
        <v>7</v>
      </c>
      <c r="J271" s="4">
        <v>71</v>
      </c>
      <c r="K271" s="4">
        <v>0</v>
      </c>
      <c r="L271" s="21">
        <v>70</v>
      </c>
      <c r="M271" s="8">
        <v>38</v>
      </c>
      <c r="N271" s="4">
        <v>0</v>
      </c>
      <c r="O271" s="9">
        <v>38</v>
      </c>
      <c r="P271" s="79">
        <f>(J271+M271)</f>
        <v>109</v>
      </c>
      <c r="Q271" s="79">
        <f>(K271+N271)</f>
        <v>0</v>
      </c>
      <c r="R271" s="79">
        <f>(L271+O271)</f>
        <v>108</v>
      </c>
      <c r="S271" s="8">
        <v>61</v>
      </c>
      <c r="T271" s="9">
        <v>61</v>
      </c>
      <c r="U271" s="25">
        <v>51</v>
      </c>
      <c r="V271" s="21">
        <v>51</v>
      </c>
      <c r="W271" s="8">
        <f>(S271+U271)</f>
        <v>112</v>
      </c>
      <c r="X271" s="9">
        <f>(T271+V271)</f>
        <v>112</v>
      </c>
    </row>
    <row r="272" spans="1:24" x14ac:dyDescent="0.15">
      <c r="A272" s="8">
        <v>963</v>
      </c>
      <c r="B272" s="4" t="s">
        <v>1</v>
      </c>
      <c r="C272" s="4" t="s">
        <v>203</v>
      </c>
      <c r="D272" s="4" t="s">
        <v>9</v>
      </c>
      <c r="E272" s="4" t="s">
        <v>968</v>
      </c>
      <c r="F272" s="4" t="s">
        <v>204</v>
      </c>
      <c r="G272" s="4" t="s">
        <v>814</v>
      </c>
      <c r="H272" s="4" t="s">
        <v>11</v>
      </c>
      <c r="I272" s="4" t="s">
        <v>7</v>
      </c>
      <c r="J272" s="4">
        <v>166</v>
      </c>
      <c r="K272" s="4">
        <v>3</v>
      </c>
      <c r="L272" s="21">
        <v>141</v>
      </c>
      <c r="M272" s="8">
        <v>178</v>
      </c>
      <c r="N272" s="4">
        <v>8</v>
      </c>
      <c r="O272" s="9">
        <v>145</v>
      </c>
      <c r="P272" s="79">
        <f>(J272+M272)</f>
        <v>344</v>
      </c>
      <c r="Q272" s="79">
        <f>(K272+N272)</f>
        <v>11</v>
      </c>
      <c r="R272" s="79">
        <f>(L272+O272)</f>
        <v>286</v>
      </c>
      <c r="S272" s="8">
        <v>134</v>
      </c>
      <c r="T272" s="9">
        <v>130</v>
      </c>
      <c r="U272" s="25">
        <v>182</v>
      </c>
      <c r="V272" s="21">
        <v>172</v>
      </c>
      <c r="W272" s="8">
        <f>(S272+U272)</f>
        <v>316</v>
      </c>
      <c r="X272" s="9">
        <f>(T272+V272)</f>
        <v>302</v>
      </c>
    </row>
    <row r="273" spans="1:24" x14ac:dyDescent="0.15">
      <c r="A273" s="8">
        <v>1146</v>
      </c>
      <c r="B273" s="4" t="s">
        <v>1</v>
      </c>
      <c r="C273" s="4" t="s">
        <v>464</v>
      </c>
      <c r="D273" s="4" t="s">
        <v>9</v>
      </c>
      <c r="E273" s="4" t="s">
        <v>968</v>
      </c>
      <c r="F273" s="4" t="s">
        <v>465</v>
      </c>
      <c r="G273" s="4" t="s">
        <v>826</v>
      </c>
      <c r="H273" s="4" t="s">
        <v>11</v>
      </c>
      <c r="I273" s="4" t="s">
        <v>7</v>
      </c>
      <c r="J273" s="4">
        <v>112</v>
      </c>
      <c r="K273" s="4">
        <v>0</v>
      </c>
      <c r="L273" s="21">
        <v>112</v>
      </c>
      <c r="M273" s="8">
        <v>83</v>
      </c>
      <c r="N273" s="4">
        <v>0</v>
      </c>
      <c r="O273" s="9">
        <v>83</v>
      </c>
      <c r="P273" s="79">
        <f>(J273+M273)</f>
        <v>195</v>
      </c>
      <c r="Q273" s="79">
        <f>(K273+N273)</f>
        <v>0</v>
      </c>
      <c r="R273" s="79">
        <f>(L273+O273)</f>
        <v>195</v>
      </c>
      <c r="S273" s="8">
        <v>145</v>
      </c>
      <c r="T273" s="9">
        <v>145</v>
      </c>
      <c r="U273" s="25">
        <v>67</v>
      </c>
      <c r="V273" s="21">
        <v>67</v>
      </c>
      <c r="W273" s="8">
        <f>(S273+U273)</f>
        <v>212</v>
      </c>
      <c r="X273" s="9">
        <f>(T273+V273)</f>
        <v>212</v>
      </c>
    </row>
    <row r="274" spans="1:24" x14ac:dyDescent="0.15">
      <c r="A274" s="8">
        <v>1051</v>
      </c>
      <c r="B274" s="4" t="s">
        <v>1</v>
      </c>
      <c r="C274" s="4" t="s">
        <v>19</v>
      </c>
      <c r="D274" s="4" t="s">
        <v>9</v>
      </c>
      <c r="E274" s="4" t="s">
        <v>968</v>
      </c>
      <c r="F274" s="4" t="s">
        <v>359</v>
      </c>
      <c r="G274" s="4" t="s">
        <v>818</v>
      </c>
      <c r="H274" s="4" t="s">
        <v>11</v>
      </c>
      <c r="I274" s="4" t="s">
        <v>7</v>
      </c>
      <c r="J274" s="4">
        <v>74</v>
      </c>
      <c r="K274" s="30">
        <v>0</v>
      </c>
      <c r="L274" s="21">
        <v>74</v>
      </c>
      <c r="M274" s="8">
        <v>86</v>
      </c>
      <c r="N274" s="30">
        <v>0</v>
      </c>
      <c r="O274" s="9">
        <v>86</v>
      </c>
      <c r="P274" s="79">
        <f>(J274+M274)</f>
        <v>160</v>
      </c>
      <c r="Q274" s="79">
        <f>(K274+N274)</f>
        <v>0</v>
      </c>
      <c r="R274" s="79">
        <f>(L274+O274)</f>
        <v>160</v>
      </c>
      <c r="S274" s="8">
        <v>74</v>
      </c>
      <c r="T274" s="9">
        <v>74</v>
      </c>
      <c r="U274" s="25">
        <v>86</v>
      </c>
      <c r="V274" s="21">
        <v>86</v>
      </c>
      <c r="W274" s="8">
        <f>(S274+U274)</f>
        <v>160</v>
      </c>
      <c r="X274" s="9">
        <f>(T274+V274)</f>
        <v>160</v>
      </c>
    </row>
    <row r="275" spans="1:24" x14ac:dyDescent="0.15">
      <c r="A275" s="8">
        <v>1321</v>
      </c>
      <c r="B275" s="4" t="s">
        <v>1</v>
      </c>
      <c r="C275" s="4" t="s">
        <v>695</v>
      </c>
      <c r="D275" s="4" t="s">
        <v>9</v>
      </c>
      <c r="E275" s="4" t="s">
        <v>968</v>
      </c>
      <c r="F275" s="4" t="s">
        <v>696</v>
      </c>
      <c r="G275" s="4" t="s">
        <v>844</v>
      </c>
      <c r="H275" s="4" t="s">
        <v>11</v>
      </c>
      <c r="I275" s="4" t="s">
        <v>7</v>
      </c>
      <c r="J275" s="4">
        <v>157</v>
      </c>
      <c r="K275" s="4">
        <v>8</v>
      </c>
      <c r="L275" s="21">
        <v>7</v>
      </c>
      <c r="M275" s="8">
        <v>155</v>
      </c>
      <c r="N275" s="4">
        <v>10</v>
      </c>
      <c r="O275" s="9">
        <v>8</v>
      </c>
      <c r="P275" s="79">
        <f>(J275+M275)</f>
        <v>312</v>
      </c>
      <c r="Q275" s="79">
        <f>(K275+N275)</f>
        <v>18</v>
      </c>
      <c r="R275" s="79">
        <f>(L275+O275)</f>
        <v>15</v>
      </c>
      <c r="S275" s="8">
        <v>148</v>
      </c>
      <c r="T275" s="9">
        <v>148</v>
      </c>
      <c r="U275" s="25">
        <v>150</v>
      </c>
      <c r="V275" s="21">
        <v>150</v>
      </c>
      <c r="W275" s="8">
        <f>(S275+U275)</f>
        <v>298</v>
      </c>
      <c r="X275" s="9">
        <f>(T275+V275)</f>
        <v>298</v>
      </c>
    </row>
    <row r="276" spans="1:24" x14ac:dyDescent="0.15">
      <c r="A276" s="8">
        <v>1021</v>
      </c>
      <c r="B276" s="4" t="s">
        <v>1</v>
      </c>
      <c r="C276" s="4" t="s">
        <v>74</v>
      </c>
      <c r="D276" s="4" t="s">
        <v>9</v>
      </c>
      <c r="E276" s="4" t="s">
        <v>968</v>
      </c>
      <c r="F276" s="4" t="s">
        <v>306</v>
      </c>
      <c r="G276" s="4" t="s">
        <v>817</v>
      </c>
      <c r="H276" s="4" t="s">
        <v>11</v>
      </c>
      <c r="I276" s="4" t="s">
        <v>7</v>
      </c>
      <c r="J276" s="4">
        <v>39</v>
      </c>
      <c r="K276" s="4">
        <v>0</v>
      </c>
      <c r="L276" s="21">
        <v>33</v>
      </c>
      <c r="M276" s="8">
        <v>49</v>
      </c>
      <c r="N276" s="4">
        <v>0</v>
      </c>
      <c r="O276" s="9">
        <v>42</v>
      </c>
      <c r="P276" s="79">
        <f>(J276+M276)</f>
        <v>88</v>
      </c>
      <c r="Q276" s="79">
        <f>(K276+N276)</f>
        <v>0</v>
      </c>
      <c r="R276" s="79">
        <f>(L276+O276)</f>
        <v>75</v>
      </c>
      <c r="S276" s="8">
        <v>22</v>
      </c>
      <c r="T276" s="9">
        <v>22</v>
      </c>
      <c r="U276" s="25">
        <v>34</v>
      </c>
      <c r="V276" s="21">
        <v>34</v>
      </c>
      <c r="W276" s="8">
        <f>(S276+U276)</f>
        <v>56</v>
      </c>
      <c r="X276" s="9">
        <f>(T276+V276)</f>
        <v>56</v>
      </c>
    </row>
    <row r="277" spans="1:24" x14ac:dyDescent="0.15">
      <c r="A277" s="8">
        <v>1115</v>
      </c>
      <c r="B277" s="4" t="s">
        <v>1</v>
      </c>
      <c r="C277" s="4" t="s">
        <v>74</v>
      </c>
      <c r="D277" s="4" t="s">
        <v>9</v>
      </c>
      <c r="E277" s="4" t="s">
        <v>968</v>
      </c>
      <c r="F277" s="4" t="s">
        <v>306</v>
      </c>
      <c r="G277" s="4" t="s">
        <v>817</v>
      </c>
      <c r="H277" s="4" t="s">
        <v>11</v>
      </c>
      <c r="I277" s="4" t="s">
        <v>7</v>
      </c>
      <c r="J277" s="4">
        <v>39</v>
      </c>
      <c r="K277" s="4">
        <v>0</v>
      </c>
      <c r="L277" s="21">
        <v>35</v>
      </c>
      <c r="M277" s="8">
        <v>48</v>
      </c>
      <c r="N277" s="4">
        <v>0</v>
      </c>
      <c r="O277" s="9">
        <v>42</v>
      </c>
      <c r="P277" s="79">
        <f>(J277+M277)</f>
        <v>87</v>
      </c>
      <c r="Q277" s="79">
        <f>(K277+N277)</f>
        <v>0</v>
      </c>
      <c r="R277" s="79">
        <f>(L277+O277)</f>
        <v>77</v>
      </c>
      <c r="S277" s="8">
        <v>27</v>
      </c>
      <c r="T277" s="9">
        <v>27</v>
      </c>
      <c r="U277" s="25">
        <v>33</v>
      </c>
      <c r="V277" s="21">
        <v>33</v>
      </c>
      <c r="W277" s="8">
        <f>(S277+U277)</f>
        <v>60</v>
      </c>
      <c r="X277" s="9">
        <f>(T277+V277)</f>
        <v>60</v>
      </c>
    </row>
    <row r="278" spans="1:24" x14ac:dyDescent="0.15">
      <c r="A278" s="8">
        <v>1182</v>
      </c>
      <c r="B278" s="4" t="s">
        <v>1</v>
      </c>
      <c r="C278" s="4" t="s">
        <v>74</v>
      </c>
      <c r="D278" s="4" t="s">
        <v>9</v>
      </c>
      <c r="E278" s="4" t="s">
        <v>968</v>
      </c>
      <c r="F278" s="4" t="s">
        <v>518</v>
      </c>
      <c r="G278" s="4" t="s">
        <v>830</v>
      </c>
      <c r="H278" s="4" t="s">
        <v>11</v>
      </c>
      <c r="I278" s="4" t="s">
        <v>7</v>
      </c>
      <c r="J278" s="4">
        <v>88</v>
      </c>
      <c r="K278" s="4">
        <v>0</v>
      </c>
      <c r="L278" s="21">
        <v>85</v>
      </c>
      <c r="M278" s="8">
        <v>71</v>
      </c>
      <c r="N278" s="4">
        <v>1</v>
      </c>
      <c r="O278" s="9">
        <v>69</v>
      </c>
      <c r="P278" s="79">
        <f>(J278+M278)</f>
        <v>159</v>
      </c>
      <c r="Q278" s="79">
        <f>(K278+N278)</f>
        <v>1</v>
      </c>
      <c r="R278" s="79">
        <f>(L278+O278)</f>
        <v>154</v>
      </c>
      <c r="S278" s="8">
        <v>73</v>
      </c>
      <c r="T278" s="9">
        <v>73</v>
      </c>
      <c r="U278" s="25">
        <v>67</v>
      </c>
      <c r="V278" s="21">
        <v>67</v>
      </c>
      <c r="W278" s="8">
        <f>(S278+U278)</f>
        <v>140</v>
      </c>
      <c r="X278" s="9">
        <f>(T278+V278)</f>
        <v>140</v>
      </c>
    </row>
    <row r="279" spans="1:24" x14ac:dyDescent="0.15">
      <c r="A279" s="8">
        <v>1120</v>
      </c>
      <c r="B279" s="4" t="s">
        <v>1</v>
      </c>
      <c r="C279" s="4" t="s">
        <v>217</v>
      </c>
      <c r="D279" s="4" t="s">
        <v>9</v>
      </c>
      <c r="E279" s="4" t="s">
        <v>968</v>
      </c>
      <c r="F279" s="4" t="s">
        <v>435</v>
      </c>
      <c r="G279" s="4" t="s">
        <v>824</v>
      </c>
      <c r="H279" s="4" t="s">
        <v>11</v>
      </c>
      <c r="I279" s="4" t="s">
        <v>7</v>
      </c>
      <c r="J279" s="4">
        <v>91</v>
      </c>
      <c r="K279" s="4">
        <v>2</v>
      </c>
      <c r="L279" s="21">
        <v>79</v>
      </c>
      <c r="M279" s="8">
        <v>89</v>
      </c>
      <c r="N279" s="4">
        <v>5</v>
      </c>
      <c r="O279" s="9">
        <v>80</v>
      </c>
      <c r="P279" s="79">
        <f>(J279+M279)</f>
        <v>180</v>
      </c>
      <c r="Q279" s="79">
        <f>(K279+N279)</f>
        <v>7</v>
      </c>
      <c r="R279" s="79">
        <f>(L279+O279)</f>
        <v>159</v>
      </c>
      <c r="S279" s="8">
        <v>88</v>
      </c>
      <c r="T279" s="9">
        <v>82</v>
      </c>
      <c r="U279" s="25">
        <v>92</v>
      </c>
      <c r="V279" s="21">
        <v>88</v>
      </c>
      <c r="W279" s="8">
        <f>(S279+U279)</f>
        <v>180</v>
      </c>
      <c r="X279" s="9">
        <f>(T279+V279)</f>
        <v>170</v>
      </c>
    </row>
    <row r="280" spans="1:24" x14ac:dyDescent="0.15">
      <c r="A280" s="8">
        <v>1058</v>
      </c>
      <c r="B280" s="4" t="s">
        <v>1</v>
      </c>
      <c r="C280" s="4" t="s">
        <v>74</v>
      </c>
      <c r="D280" s="4" t="s">
        <v>9</v>
      </c>
      <c r="E280" s="4" t="s">
        <v>968</v>
      </c>
      <c r="F280" s="4" t="s">
        <v>371</v>
      </c>
      <c r="G280" s="4" t="s">
        <v>819</v>
      </c>
      <c r="H280" s="4" t="s">
        <v>11</v>
      </c>
      <c r="I280" s="4" t="s">
        <v>7</v>
      </c>
      <c r="J280" s="4">
        <v>28</v>
      </c>
      <c r="K280" s="4">
        <v>0</v>
      </c>
      <c r="L280" s="21">
        <v>26</v>
      </c>
      <c r="M280" s="8">
        <v>29</v>
      </c>
      <c r="N280" s="4">
        <v>0</v>
      </c>
      <c r="O280" s="9">
        <v>28</v>
      </c>
      <c r="P280" s="79">
        <f>(J280+M280)</f>
        <v>57</v>
      </c>
      <c r="Q280" s="79">
        <f>(K280+N280)</f>
        <v>0</v>
      </c>
      <c r="R280" s="79">
        <f>(L280+O280)</f>
        <v>54</v>
      </c>
      <c r="S280" s="8">
        <v>24</v>
      </c>
      <c r="T280" s="9">
        <v>23</v>
      </c>
      <c r="U280" s="25">
        <v>25</v>
      </c>
      <c r="V280" s="21">
        <v>24</v>
      </c>
      <c r="W280" s="8">
        <f>(S280+U280)</f>
        <v>49</v>
      </c>
      <c r="X280" s="9">
        <f>(T280+V280)</f>
        <v>47</v>
      </c>
    </row>
    <row r="281" spans="1:24" x14ac:dyDescent="0.15">
      <c r="A281" s="8">
        <v>1173</v>
      </c>
      <c r="B281" s="4" t="s">
        <v>1</v>
      </c>
      <c r="C281" s="4" t="s">
        <v>217</v>
      </c>
      <c r="D281" s="4" t="s">
        <v>9</v>
      </c>
      <c r="E281" s="4" t="s">
        <v>968</v>
      </c>
      <c r="F281" s="4" t="s">
        <v>501</v>
      </c>
      <c r="G281" s="4" t="s">
        <v>829</v>
      </c>
      <c r="H281" s="4" t="s">
        <v>11</v>
      </c>
      <c r="I281" s="4" t="s">
        <v>7</v>
      </c>
      <c r="J281" s="4">
        <v>46</v>
      </c>
      <c r="K281" s="4">
        <v>0</v>
      </c>
      <c r="L281" s="21">
        <v>42</v>
      </c>
      <c r="M281" s="8">
        <v>45</v>
      </c>
      <c r="N281" s="4">
        <v>0</v>
      </c>
      <c r="O281" s="9">
        <v>42</v>
      </c>
      <c r="P281" s="79">
        <f>(J281+M281)</f>
        <v>91</v>
      </c>
      <c r="Q281" s="79">
        <f>(K281+N281)</f>
        <v>0</v>
      </c>
      <c r="R281" s="79">
        <f>(L281+O281)</f>
        <v>84</v>
      </c>
      <c r="S281" s="8">
        <v>36</v>
      </c>
      <c r="T281" s="9">
        <v>35</v>
      </c>
      <c r="U281" s="25">
        <v>44</v>
      </c>
      <c r="V281" s="21">
        <v>42</v>
      </c>
      <c r="W281" s="8">
        <f>(S281+U281)</f>
        <v>80</v>
      </c>
      <c r="X281" s="9">
        <f>(T281+V281)</f>
        <v>77</v>
      </c>
    </row>
    <row r="282" spans="1:24" x14ac:dyDescent="0.15">
      <c r="A282" s="8">
        <v>918</v>
      </c>
      <c r="B282" s="4" t="s">
        <v>1</v>
      </c>
      <c r="C282" s="4" t="s">
        <v>140</v>
      </c>
      <c r="D282" s="4" t="s">
        <v>9</v>
      </c>
      <c r="E282" s="4" t="s">
        <v>968</v>
      </c>
      <c r="F282" s="4" t="s">
        <v>141</v>
      </c>
      <c r="G282" s="4" t="s">
        <v>809</v>
      </c>
      <c r="H282" s="4" t="s">
        <v>11</v>
      </c>
      <c r="I282" s="4" t="s">
        <v>7</v>
      </c>
      <c r="J282" s="4">
        <v>27</v>
      </c>
      <c r="K282" s="4">
        <v>2</v>
      </c>
      <c r="L282" s="21">
        <v>24</v>
      </c>
      <c r="M282" s="8">
        <v>26</v>
      </c>
      <c r="N282" s="4">
        <v>5</v>
      </c>
      <c r="O282" s="9">
        <v>21</v>
      </c>
      <c r="P282" s="79">
        <f>(J282+M282)</f>
        <v>53</v>
      </c>
      <c r="Q282" s="79">
        <f>(K282+N282)</f>
        <v>7</v>
      </c>
      <c r="R282" s="79">
        <f>(L282+O282)</f>
        <v>45</v>
      </c>
      <c r="S282" s="8">
        <v>32</v>
      </c>
      <c r="T282" s="9">
        <v>0</v>
      </c>
      <c r="U282" s="25">
        <v>22</v>
      </c>
      <c r="V282" s="21">
        <v>0</v>
      </c>
      <c r="W282" s="8">
        <f>(S282+U282)</f>
        <v>54</v>
      </c>
      <c r="X282" s="9">
        <f>(T282+V282)</f>
        <v>0</v>
      </c>
    </row>
    <row r="283" spans="1:24" x14ac:dyDescent="0.15">
      <c r="A283" s="8">
        <v>1301</v>
      </c>
      <c r="B283" s="4" t="s">
        <v>1</v>
      </c>
      <c r="C283" s="4" t="s">
        <v>659</v>
      </c>
      <c r="D283" s="4" t="s">
        <v>9</v>
      </c>
      <c r="E283" s="4" t="s">
        <v>968</v>
      </c>
      <c r="F283" s="4" t="s">
        <v>660</v>
      </c>
      <c r="G283" s="4" t="s">
        <v>838</v>
      </c>
      <c r="H283" s="4" t="s">
        <v>11</v>
      </c>
      <c r="I283" s="4" t="s">
        <v>7</v>
      </c>
      <c r="J283" s="4">
        <v>0</v>
      </c>
      <c r="K283" s="4">
        <v>0</v>
      </c>
      <c r="L283" s="21">
        <v>90</v>
      </c>
      <c r="M283" s="8">
        <v>0</v>
      </c>
      <c r="N283" s="4">
        <v>0</v>
      </c>
      <c r="O283" s="9">
        <v>90</v>
      </c>
      <c r="P283" s="79">
        <f>(J283+M283)</f>
        <v>0</v>
      </c>
      <c r="Q283" s="79">
        <f>(K283+N283)</f>
        <v>0</v>
      </c>
      <c r="R283" s="79">
        <f>(L283+O283)</f>
        <v>180</v>
      </c>
      <c r="S283" s="8">
        <v>105</v>
      </c>
      <c r="T283" s="9">
        <v>90</v>
      </c>
      <c r="U283" s="25">
        <v>105</v>
      </c>
      <c r="V283" s="21">
        <v>90</v>
      </c>
      <c r="W283" s="8">
        <f>(S283+U283)</f>
        <v>210</v>
      </c>
      <c r="X283" s="9">
        <f>(T283+V283)</f>
        <v>180</v>
      </c>
    </row>
    <row r="284" spans="1:24" x14ac:dyDescent="0.15">
      <c r="A284" s="8">
        <v>1118</v>
      </c>
      <c r="B284" s="4" t="s">
        <v>1</v>
      </c>
      <c r="C284" s="4" t="s">
        <v>433</v>
      </c>
      <c r="D284" s="4" t="s">
        <v>9</v>
      </c>
      <c r="E284" s="4" t="s">
        <v>967</v>
      </c>
      <c r="F284" s="4" t="s">
        <v>434</v>
      </c>
      <c r="G284" s="4" t="s">
        <v>823</v>
      </c>
      <c r="H284" s="4" t="s">
        <v>11</v>
      </c>
      <c r="I284" s="4" t="s">
        <v>7</v>
      </c>
      <c r="J284" s="4">
        <v>145</v>
      </c>
      <c r="K284" s="4">
        <v>4</v>
      </c>
      <c r="L284" s="21">
        <v>141</v>
      </c>
      <c r="M284" s="8">
        <v>143</v>
      </c>
      <c r="N284" s="4">
        <v>3</v>
      </c>
      <c r="O284" s="9">
        <v>138</v>
      </c>
      <c r="P284" s="79">
        <f>(J284+M284)</f>
        <v>288</v>
      </c>
      <c r="Q284" s="79">
        <f>(K284+N284)</f>
        <v>7</v>
      </c>
      <c r="R284" s="79">
        <f>(L284+O284)</f>
        <v>279</v>
      </c>
      <c r="S284" s="8">
        <v>133</v>
      </c>
      <c r="T284" s="9">
        <v>130</v>
      </c>
      <c r="U284" s="25">
        <v>137</v>
      </c>
      <c r="V284" s="21">
        <v>134</v>
      </c>
      <c r="W284" s="8">
        <f>(S284+U284)</f>
        <v>270</v>
      </c>
      <c r="X284" s="9">
        <f>(T284+V284)</f>
        <v>264</v>
      </c>
    </row>
    <row r="285" spans="1:24" x14ac:dyDescent="0.15">
      <c r="A285" s="8">
        <v>961</v>
      </c>
      <c r="B285" s="4" t="s">
        <v>1</v>
      </c>
      <c r="C285" s="4" t="s">
        <v>182</v>
      </c>
      <c r="D285" s="4" t="s">
        <v>9</v>
      </c>
      <c r="E285" s="4" t="s">
        <v>968</v>
      </c>
      <c r="F285" s="4" t="s">
        <v>199</v>
      </c>
      <c r="G285" s="4" t="s">
        <v>813</v>
      </c>
      <c r="H285" s="4" t="s">
        <v>11</v>
      </c>
      <c r="I285" s="4" t="s">
        <v>7</v>
      </c>
      <c r="J285" s="4">
        <v>108</v>
      </c>
      <c r="K285" s="4">
        <v>0</v>
      </c>
      <c r="L285" s="21">
        <v>103</v>
      </c>
      <c r="M285" s="8">
        <v>99</v>
      </c>
      <c r="N285" s="4">
        <v>0</v>
      </c>
      <c r="O285" s="9">
        <v>92</v>
      </c>
      <c r="P285" s="79">
        <f>(J285+M285)</f>
        <v>207</v>
      </c>
      <c r="Q285" s="79">
        <f>(K285+N285)</f>
        <v>0</v>
      </c>
      <c r="R285" s="79">
        <f>(L285+O285)</f>
        <v>195</v>
      </c>
      <c r="S285" s="8">
        <v>108</v>
      </c>
      <c r="T285" s="9">
        <v>103</v>
      </c>
      <c r="U285" s="25">
        <v>99</v>
      </c>
      <c r="V285" s="21">
        <v>92</v>
      </c>
      <c r="W285" s="8">
        <f>(S285+U285)</f>
        <v>207</v>
      </c>
      <c r="X285" s="9">
        <f>(T285+V285)</f>
        <v>195</v>
      </c>
    </row>
    <row r="286" spans="1:24" x14ac:dyDescent="0.15">
      <c r="A286" s="8">
        <v>1045</v>
      </c>
      <c r="B286" s="4" t="s">
        <v>1</v>
      </c>
      <c r="C286" s="4" t="s">
        <v>346</v>
      </c>
      <c r="D286" s="4" t="s">
        <v>3</v>
      </c>
      <c r="E286" s="4" t="s">
        <v>967</v>
      </c>
      <c r="F286" s="4" t="s">
        <v>347</v>
      </c>
      <c r="G286" s="4" t="s">
        <v>348</v>
      </c>
      <c r="H286" s="4" t="s">
        <v>6</v>
      </c>
      <c r="I286" s="4" t="s">
        <v>7</v>
      </c>
      <c r="J286" s="4">
        <v>105</v>
      </c>
      <c r="K286" s="4">
        <v>0</v>
      </c>
      <c r="L286" s="21">
        <v>97</v>
      </c>
      <c r="M286" s="8">
        <v>99</v>
      </c>
      <c r="N286" s="4">
        <v>2</v>
      </c>
      <c r="O286" s="9">
        <v>89</v>
      </c>
      <c r="P286" s="79">
        <f>(J286+M286)</f>
        <v>204</v>
      </c>
      <c r="Q286" s="79">
        <f>(K286+N286)</f>
        <v>2</v>
      </c>
      <c r="R286" s="79">
        <f>(L286+O286)</f>
        <v>186</v>
      </c>
      <c r="S286" s="8">
        <v>82</v>
      </c>
      <c r="T286" s="9">
        <v>79</v>
      </c>
      <c r="U286" s="25">
        <v>53</v>
      </c>
      <c r="V286" s="21">
        <v>51</v>
      </c>
      <c r="W286" s="8">
        <f>(S286+U286)</f>
        <v>135</v>
      </c>
      <c r="X286" s="9">
        <f>(T286+V286)</f>
        <v>130</v>
      </c>
    </row>
    <row r="287" spans="1:24" x14ac:dyDescent="0.15">
      <c r="A287" s="8">
        <v>1335</v>
      </c>
      <c r="B287" s="4" t="s">
        <v>1</v>
      </c>
      <c r="C287" s="4" t="s">
        <v>716</v>
      </c>
      <c r="D287" s="4" t="s">
        <v>3</v>
      </c>
      <c r="E287" s="4" t="s">
        <v>967</v>
      </c>
      <c r="F287" s="4" t="s">
        <v>717</v>
      </c>
      <c r="G287" s="4" t="s">
        <v>718</v>
      </c>
      <c r="H287" s="4" t="s">
        <v>6</v>
      </c>
      <c r="I287" s="4" t="s">
        <v>7</v>
      </c>
      <c r="J287" s="4">
        <v>75</v>
      </c>
      <c r="K287" s="4">
        <v>8</v>
      </c>
      <c r="L287" s="21">
        <v>59</v>
      </c>
      <c r="M287" s="8">
        <v>69</v>
      </c>
      <c r="N287" s="4">
        <v>6</v>
      </c>
      <c r="O287" s="9">
        <v>57</v>
      </c>
      <c r="P287" s="79">
        <f>(J287+M287)</f>
        <v>144</v>
      </c>
      <c r="Q287" s="79">
        <f>(K287+N287)</f>
        <v>14</v>
      </c>
      <c r="R287" s="79">
        <f>(L287+O287)</f>
        <v>116</v>
      </c>
      <c r="S287" s="8">
        <v>70</v>
      </c>
      <c r="T287" s="9">
        <v>59</v>
      </c>
      <c r="U287" s="25">
        <v>70</v>
      </c>
      <c r="V287" s="21">
        <v>57</v>
      </c>
      <c r="W287" s="8">
        <f>(S287+U287)</f>
        <v>140</v>
      </c>
      <c r="X287" s="9">
        <f>(T287+V287)</f>
        <v>116</v>
      </c>
    </row>
    <row r="288" spans="1:24" x14ac:dyDescent="0.15">
      <c r="A288" s="8">
        <v>1143</v>
      </c>
      <c r="B288" s="4" t="s">
        <v>1</v>
      </c>
      <c r="C288" s="4" t="s">
        <v>458</v>
      </c>
      <c r="D288" s="4" t="s">
        <v>3</v>
      </c>
      <c r="E288" s="4" t="s">
        <v>968</v>
      </c>
      <c r="F288" s="4" t="s">
        <v>459</v>
      </c>
      <c r="G288" s="4" t="s">
        <v>460</v>
      </c>
      <c r="H288" s="4" t="s">
        <v>6</v>
      </c>
      <c r="I288" s="4" t="s">
        <v>7</v>
      </c>
      <c r="J288" s="4">
        <v>63</v>
      </c>
      <c r="K288" s="4">
        <v>0</v>
      </c>
      <c r="L288" s="21">
        <v>40</v>
      </c>
      <c r="M288" s="8">
        <v>56</v>
      </c>
      <c r="N288" s="4">
        <v>2</v>
      </c>
      <c r="O288" s="9">
        <v>30</v>
      </c>
      <c r="P288" s="79">
        <f>(J288+M288)</f>
        <v>119</v>
      </c>
      <c r="Q288" s="79">
        <f>(K288+N288)</f>
        <v>2</v>
      </c>
      <c r="R288" s="79">
        <f>(L288+O288)</f>
        <v>70</v>
      </c>
      <c r="S288" s="8">
        <v>57</v>
      </c>
      <c r="T288" s="9">
        <v>30</v>
      </c>
      <c r="U288" s="25">
        <v>54</v>
      </c>
      <c r="V288" s="21">
        <v>35</v>
      </c>
      <c r="W288" s="8">
        <f>(S288+U288)</f>
        <v>111</v>
      </c>
      <c r="X288" s="9">
        <f>(T288+V288)</f>
        <v>65</v>
      </c>
    </row>
    <row r="289" spans="1:24" x14ac:dyDescent="0.15">
      <c r="A289" s="8">
        <v>1370</v>
      </c>
      <c r="B289" s="4" t="s">
        <v>1</v>
      </c>
      <c r="C289" s="4" t="s">
        <v>217</v>
      </c>
      <c r="D289" s="4" t="s">
        <v>9</v>
      </c>
      <c r="E289" s="4" t="s">
        <v>968</v>
      </c>
      <c r="F289" s="4" t="s">
        <v>759</v>
      </c>
      <c r="G289" s="4" t="s">
        <v>847</v>
      </c>
      <c r="H289" s="4" t="s">
        <v>11</v>
      </c>
      <c r="I289" s="4" t="s">
        <v>7</v>
      </c>
      <c r="J289" s="4">
        <v>83</v>
      </c>
      <c r="K289" s="4">
        <v>0</v>
      </c>
      <c r="L289" s="21">
        <v>78</v>
      </c>
      <c r="M289" s="8">
        <v>80</v>
      </c>
      <c r="N289" s="4">
        <v>0</v>
      </c>
      <c r="O289" s="9">
        <v>6</v>
      </c>
      <c r="P289" s="79">
        <f>(J289+M289)</f>
        <v>163</v>
      </c>
      <c r="Q289" s="79">
        <f>(K289+N289)</f>
        <v>0</v>
      </c>
      <c r="R289" s="79">
        <f>(L289+O289)</f>
        <v>84</v>
      </c>
      <c r="S289" s="8">
        <v>75</v>
      </c>
      <c r="T289" s="9">
        <v>75</v>
      </c>
      <c r="U289" s="25">
        <v>65</v>
      </c>
      <c r="V289" s="21">
        <v>65</v>
      </c>
      <c r="W289" s="8">
        <f>(S289+U289)</f>
        <v>140</v>
      </c>
      <c r="X289" s="9">
        <f>(T289+V289)</f>
        <v>140</v>
      </c>
    </row>
    <row r="290" spans="1:24" x14ac:dyDescent="0.15">
      <c r="A290" s="8">
        <v>947</v>
      </c>
      <c r="B290" s="4" t="s">
        <v>1</v>
      </c>
      <c r="C290" s="4" t="s">
        <v>173</v>
      </c>
      <c r="D290" s="4" t="s">
        <v>3</v>
      </c>
      <c r="E290" s="4" t="s">
        <v>967</v>
      </c>
      <c r="F290" s="4" t="s">
        <v>174</v>
      </c>
      <c r="G290" s="4" t="s">
        <v>175</v>
      </c>
      <c r="H290" s="4" t="s">
        <v>6</v>
      </c>
      <c r="I290" s="4" t="s">
        <v>7</v>
      </c>
      <c r="J290" s="4">
        <v>90</v>
      </c>
      <c r="K290" s="4">
        <v>5</v>
      </c>
      <c r="L290" s="21">
        <v>79</v>
      </c>
      <c r="M290" s="8">
        <v>100</v>
      </c>
      <c r="N290" s="4">
        <v>4</v>
      </c>
      <c r="O290" s="9">
        <v>94</v>
      </c>
      <c r="P290" s="79">
        <f>(J290+M290)</f>
        <v>190</v>
      </c>
      <c r="Q290" s="79">
        <f>(K290+N290)</f>
        <v>9</v>
      </c>
      <c r="R290" s="79">
        <f>(L290+O290)</f>
        <v>173</v>
      </c>
      <c r="S290" s="8">
        <v>108</v>
      </c>
      <c r="T290" s="9">
        <v>97</v>
      </c>
      <c r="U290" s="25">
        <v>100</v>
      </c>
      <c r="V290" s="21">
        <v>89</v>
      </c>
      <c r="W290" s="8">
        <f>(S290+U290)</f>
        <v>208</v>
      </c>
      <c r="X290" s="9">
        <f>(T290+V290)</f>
        <v>186</v>
      </c>
    </row>
    <row r="291" spans="1:24" x14ac:dyDescent="0.15">
      <c r="A291" s="8">
        <v>1038</v>
      </c>
      <c r="B291" s="4" t="s">
        <v>1</v>
      </c>
      <c r="C291" s="4" t="s">
        <v>331</v>
      </c>
      <c r="D291" s="4" t="s">
        <v>3</v>
      </c>
      <c r="E291" s="4" t="s">
        <v>968</v>
      </c>
      <c r="F291" s="4" t="s">
        <v>332</v>
      </c>
      <c r="G291" s="4" t="s">
        <v>333</v>
      </c>
      <c r="H291" s="4" t="s">
        <v>6</v>
      </c>
      <c r="I291" s="4" t="s">
        <v>7</v>
      </c>
      <c r="J291" s="4">
        <v>39</v>
      </c>
      <c r="K291" s="4">
        <v>0</v>
      </c>
      <c r="L291" s="21">
        <v>28</v>
      </c>
      <c r="M291" s="8">
        <v>31</v>
      </c>
      <c r="N291" s="4">
        <v>1</v>
      </c>
      <c r="O291" s="9">
        <v>23</v>
      </c>
      <c r="P291" s="79">
        <f>(J291+M291)</f>
        <v>70</v>
      </c>
      <c r="Q291" s="79">
        <f>(K291+N291)</f>
        <v>1</v>
      </c>
      <c r="R291" s="79">
        <f>(L291+O291)</f>
        <v>51</v>
      </c>
      <c r="S291" s="8">
        <v>38</v>
      </c>
      <c r="T291" s="9">
        <v>23</v>
      </c>
      <c r="U291" s="25">
        <v>40</v>
      </c>
      <c r="V291" s="21">
        <v>22</v>
      </c>
      <c r="W291" s="8">
        <f>(S291+U291)</f>
        <v>78</v>
      </c>
      <c r="X291" s="9">
        <f>(T291+V291)</f>
        <v>45</v>
      </c>
    </row>
    <row r="292" spans="1:24" x14ac:dyDescent="0.15">
      <c r="A292" s="8">
        <v>1149</v>
      </c>
      <c r="B292" s="4" t="s">
        <v>1</v>
      </c>
      <c r="C292" s="4" t="s">
        <v>8</v>
      </c>
      <c r="D292" s="4" t="s">
        <v>3</v>
      </c>
      <c r="E292" s="4" t="s">
        <v>967</v>
      </c>
      <c r="F292" s="4" t="s">
        <v>472</v>
      </c>
      <c r="G292" s="4" t="s">
        <v>473</v>
      </c>
      <c r="H292" s="4" t="s">
        <v>6</v>
      </c>
      <c r="I292" s="4" t="s">
        <v>7</v>
      </c>
      <c r="J292" s="4">
        <v>112</v>
      </c>
      <c r="K292" s="4">
        <v>3</v>
      </c>
      <c r="L292" s="21">
        <v>87</v>
      </c>
      <c r="M292" s="8">
        <v>109</v>
      </c>
      <c r="N292" s="4">
        <v>5</v>
      </c>
      <c r="O292" s="9">
        <v>84</v>
      </c>
      <c r="P292" s="79">
        <f>(J292+M292)</f>
        <v>221</v>
      </c>
      <c r="Q292" s="79">
        <f>(K292+N292)</f>
        <v>8</v>
      </c>
      <c r="R292" s="79">
        <f>(L292+O292)</f>
        <v>171</v>
      </c>
      <c r="S292" s="8">
        <v>94</v>
      </c>
      <c r="T292" s="9">
        <v>84</v>
      </c>
      <c r="U292" s="25">
        <v>86</v>
      </c>
      <c r="V292" s="21">
        <v>79</v>
      </c>
      <c r="W292" s="8">
        <f>(S292+U292)</f>
        <v>180</v>
      </c>
      <c r="X292" s="9">
        <f>(T292+V292)</f>
        <v>163</v>
      </c>
    </row>
    <row r="293" spans="1:24" x14ac:dyDescent="0.15">
      <c r="A293" s="8">
        <v>1250</v>
      </c>
      <c r="B293" s="4" t="s">
        <v>1</v>
      </c>
      <c r="C293" s="4" t="s">
        <v>595</v>
      </c>
      <c r="D293" s="4" t="s">
        <v>3</v>
      </c>
      <c r="E293" s="4" t="s">
        <v>967</v>
      </c>
      <c r="F293" s="4" t="s">
        <v>861</v>
      </c>
      <c r="G293" s="4" t="s">
        <v>596</v>
      </c>
      <c r="H293" s="4" t="s">
        <v>6</v>
      </c>
      <c r="I293" s="4" t="s">
        <v>7</v>
      </c>
      <c r="J293" s="4">
        <v>88</v>
      </c>
      <c r="K293" s="4">
        <v>0</v>
      </c>
      <c r="L293" s="21">
        <v>88</v>
      </c>
      <c r="M293" s="8">
        <v>81</v>
      </c>
      <c r="N293" s="4">
        <v>0</v>
      </c>
      <c r="O293" s="9">
        <v>81</v>
      </c>
      <c r="P293" s="79">
        <f>(J293+M293)</f>
        <v>169</v>
      </c>
      <c r="Q293" s="79">
        <f>(K293+N293)</f>
        <v>0</v>
      </c>
      <c r="R293" s="79">
        <f>(L293+O293)</f>
        <v>169</v>
      </c>
      <c r="S293" s="8">
        <v>65</v>
      </c>
      <c r="T293" s="9">
        <v>65</v>
      </c>
      <c r="U293" s="25">
        <v>61</v>
      </c>
      <c r="V293" s="21">
        <v>61</v>
      </c>
      <c r="W293" s="8">
        <f>(S293+U293)</f>
        <v>126</v>
      </c>
      <c r="X293" s="9">
        <f>(T293+V293)</f>
        <v>126</v>
      </c>
    </row>
    <row r="294" spans="1:24" x14ac:dyDescent="0.15">
      <c r="A294" s="8">
        <v>904</v>
      </c>
      <c r="B294" s="4" t="s">
        <v>1</v>
      </c>
      <c r="C294" s="4" t="s">
        <v>74</v>
      </c>
      <c r="D294" s="4" t="s">
        <v>3</v>
      </c>
      <c r="E294" s="4" t="s">
        <v>968</v>
      </c>
      <c r="F294" s="4" t="s">
        <v>124</v>
      </c>
      <c r="G294" s="4" t="s">
        <v>125</v>
      </c>
      <c r="H294" s="4" t="s">
        <v>6</v>
      </c>
      <c r="I294" s="4" t="s">
        <v>7</v>
      </c>
      <c r="J294" s="4">
        <v>78</v>
      </c>
      <c r="K294" s="4">
        <v>0</v>
      </c>
      <c r="L294" s="21">
        <v>75</v>
      </c>
      <c r="M294" s="8">
        <v>87</v>
      </c>
      <c r="N294" s="4">
        <v>0</v>
      </c>
      <c r="O294" s="9">
        <v>81</v>
      </c>
      <c r="P294" s="79">
        <f>(J294+M294)</f>
        <v>165</v>
      </c>
      <c r="Q294" s="79">
        <f>(K294+N294)</f>
        <v>0</v>
      </c>
      <c r="R294" s="79">
        <f>(L294+O294)</f>
        <v>156</v>
      </c>
      <c r="S294" s="8">
        <v>85</v>
      </c>
      <c r="T294" s="9">
        <v>82</v>
      </c>
      <c r="U294" s="25">
        <v>107</v>
      </c>
      <c r="V294" s="21">
        <v>103</v>
      </c>
      <c r="W294" s="8">
        <f>(S294+U294)</f>
        <v>192</v>
      </c>
      <c r="X294" s="9">
        <f>(T294+V294)</f>
        <v>185</v>
      </c>
    </row>
    <row r="295" spans="1:24" x14ac:dyDescent="0.15">
      <c r="A295" s="8">
        <v>953</v>
      </c>
      <c r="B295" s="4" t="s">
        <v>1</v>
      </c>
      <c r="C295" s="4" t="s">
        <v>182</v>
      </c>
      <c r="D295" s="4" t="s">
        <v>9</v>
      </c>
      <c r="E295" s="4" t="s">
        <v>968</v>
      </c>
      <c r="F295" s="4" t="s">
        <v>183</v>
      </c>
      <c r="G295" s="4" t="s">
        <v>812</v>
      </c>
      <c r="H295" s="4" t="s">
        <v>11</v>
      </c>
      <c r="I295" s="4" t="s">
        <v>7</v>
      </c>
      <c r="J295" s="4">
        <v>12</v>
      </c>
      <c r="K295" s="4">
        <v>0</v>
      </c>
      <c r="L295" s="21">
        <v>10</v>
      </c>
      <c r="M295" s="8">
        <v>19</v>
      </c>
      <c r="N295" s="4">
        <v>0</v>
      </c>
      <c r="O295" s="9">
        <v>16</v>
      </c>
      <c r="P295" s="79">
        <f>(J295+M295)</f>
        <v>31</v>
      </c>
      <c r="Q295" s="79">
        <f>(K295+N295)</f>
        <v>0</v>
      </c>
      <c r="R295" s="79">
        <f>(L295+O295)</f>
        <v>26</v>
      </c>
      <c r="S295" s="8">
        <v>6</v>
      </c>
      <c r="T295" s="9">
        <v>3</v>
      </c>
      <c r="U295" s="25">
        <v>13</v>
      </c>
      <c r="V295" s="21">
        <v>12</v>
      </c>
      <c r="W295" s="8">
        <f>(S295+U295)</f>
        <v>19</v>
      </c>
      <c r="X295" s="9">
        <f>(T295+V295)</f>
        <v>15</v>
      </c>
    </row>
    <row r="296" spans="1:24" x14ac:dyDescent="0.15">
      <c r="A296" s="8">
        <v>1253</v>
      </c>
      <c r="B296" s="4" t="s">
        <v>1</v>
      </c>
      <c r="C296" s="4" t="s">
        <v>599</v>
      </c>
      <c r="D296" s="4" t="s">
        <v>3</v>
      </c>
      <c r="E296" s="4" t="s">
        <v>968</v>
      </c>
      <c r="F296" s="4" t="s">
        <v>600</v>
      </c>
      <c r="G296" s="4" t="s">
        <v>601</v>
      </c>
      <c r="H296" s="4" t="s">
        <v>7</v>
      </c>
      <c r="I296" s="4" t="s">
        <v>7</v>
      </c>
      <c r="J296" s="4">
        <v>73</v>
      </c>
      <c r="K296" s="4">
        <v>2</v>
      </c>
      <c r="L296" s="21">
        <v>65</v>
      </c>
      <c r="M296" s="8">
        <v>70</v>
      </c>
      <c r="N296" s="4">
        <v>1</v>
      </c>
      <c r="O296" s="9">
        <v>60</v>
      </c>
      <c r="P296" s="79">
        <f>(J296+M296)</f>
        <v>143</v>
      </c>
      <c r="Q296" s="79">
        <f>(K296+N296)</f>
        <v>3</v>
      </c>
      <c r="R296" s="79">
        <f>(L296+O296)</f>
        <v>125</v>
      </c>
      <c r="S296" s="8">
        <v>69</v>
      </c>
      <c r="T296" s="9">
        <v>67</v>
      </c>
      <c r="U296" s="25">
        <v>80</v>
      </c>
      <c r="V296" s="21">
        <v>77</v>
      </c>
      <c r="W296" s="8">
        <f>(S296+U296)</f>
        <v>149</v>
      </c>
      <c r="X296" s="9">
        <f>(T296+V296)</f>
        <v>144</v>
      </c>
    </row>
    <row r="297" spans="1:24" x14ac:dyDescent="0.15">
      <c r="A297" s="8">
        <v>848</v>
      </c>
      <c r="B297" s="4" t="s">
        <v>1</v>
      </c>
      <c r="C297" s="4" t="s">
        <v>35</v>
      </c>
      <c r="D297" s="4" t="s">
        <v>3</v>
      </c>
      <c r="E297" s="4" t="s">
        <v>967</v>
      </c>
      <c r="F297" s="4" t="s">
        <v>36</v>
      </c>
      <c r="G297" s="4" t="s">
        <v>37</v>
      </c>
      <c r="H297" s="4" t="s">
        <v>6</v>
      </c>
      <c r="I297" s="4" t="s">
        <v>7</v>
      </c>
      <c r="J297" s="4">
        <v>101</v>
      </c>
      <c r="K297" s="4">
        <v>0</v>
      </c>
      <c r="L297" s="21">
        <v>93</v>
      </c>
      <c r="M297" s="8">
        <v>108</v>
      </c>
      <c r="N297" s="4">
        <v>3</v>
      </c>
      <c r="O297" s="9">
        <v>97</v>
      </c>
      <c r="P297" s="79">
        <f>(J297+M297)</f>
        <v>209</v>
      </c>
      <c r="Q297" s="79">
        <f>(K297+N297)</f>
        <v>3</v>
      </c>
      <c r="R297" s="79">
        <f>(L297+O297)</f>
        <v>190</v>
      </c>
      <c r="S297" s="8">
        <v>63</v>
      </c>
      <c r="T297" s="9">
        <v>61</v>
      </c>
      <c r="U297" s="25">
        <v>79</v>
      </c>
      <c r="V297" s="21">
        <v>78</v>
      </c>
      <c r="W297" s="8">
        <f>(S297+U297)</f>
        <v>142</v>
      </c>
      <c r="X297" s="9">
        <f>(T297+V297)</f>
        <v>139</v>
      </c>
    </row>
    <row r="298" spans="1:24" x14ac:dyDescent="0.15">
      <c r="A298" s="8">
        <v>1130</v>
      </c>
      <c r="B298" s="4" t="s">
        <v>1</v>
      </c>
      <c r="C298" s="4" t="s">
        <v>217</v>
      </c>
      <c r="D298" s="4" t="s">
        <v>3</v>
      </c>
      <c r="E298" s="4" t="s">
        <v>968</v>
      </c>
      <c r="F298" s="4" t="s">
        <v>444</v>
      </c>
      <c r="G298" s="4" t="s">
        <v>445</v>
      </c>
      <c r="H298" s="4" t="s">
        <v>6</v>
      </c>
      <c r="I298" s="4" t="s">
        <v>7</v>
      </c>
      <c r="J298" s="4">
        <v>85</v>
      </c>
      <c r="K298" s="4">
        <v>1</v>
      </c>
      <c r="L298" s="21">
        <v>58</v>
      </c>
      <c r="M298" s="8">
        <v>94</v>
      </c>
      <c r="N298" s="4">
        <v>0</v>
      </c>
      <c r="O298" s="9">
        <v>57</v>
      </c>
      <c r="P298" s="79">
        <f>(J298+M298)</f>
        <v>179</v>
      </c>
      <c r="Q298" s="79">
        <f>(K298+N298)</f>
        <v>1</v>
      </c>
      <c r="R298" s="79">
        <f>(L298+O298)</f>
        <v>115</v>
      </c>
      <c r="S298" s="8">
        <v>80</v>
      </c>
      <c r="T298" s="9">
        <v>59</v>
      </c>
      <c r="U298" s="25">
        <v>90</v>
      </c>
      <c r="V298" s="21">
        <v>62</v>
      </c>
      <c r="W298" s="8">
        <f>(S298+U298)</f>
        <v>170</v>
      </c>
      <c r="X298" s="9">
        <f>(T298+V298)</f>
        <v>121</v>
      </c>
    </row>
    <row r="299" spans="1:24" x14ac:dyDescent="0.15">
      <c r="A299" s="8">
        <v>875</v>
      </c>
      <c r="B299" s="4" t="s">
        <v>1</v>
      </c>
      <c r="C299" s="4" t="s">
        <v>64</v>
      </c>
      <c r="D299" s="4" t="s">
        <v>3</v>
      </c>
      <c r="E299" s="4" t="s">
        <v>967</v>
      </c>
      <c r="F299" s="4" t="s">
        <v>72</v>
      </c>
      <c r="G299" s="4" t="s">
        <v>73</v>
      </c>
      <c r="H299" s="4" t="s">
        <v>6</v>
      </c>
      <c r="I299" s="4" t="s">
        <v>7</v>
      </c>
      <c r="J299" s="4">
        <v>55</v>
      </c>
      <c r="K299" s="4">
        <v>3</v>
      </c>
      <c r="L299" s="21">
        <v>46</v>
      </c>
      <c r="M299" s="8">
        <v>35</v>
      </c>
      <c r="N299" s="4">
        <v>2</v>
      </c>
      <c r="O299" s="9">
        <v>27</v>
      </c>
      <c r="P299" s="79">
        <f>(J299+M299)</f>
        <v>90</v>
      </c>
      <c r="Q299" s="79">
        <f>(K299+N299)</f>
        <v>5</v>
      </c>
      <c r="R299" s="79">
        <f>(L299+O299)</f>
        <v>73</v>
      </c>
      <c r="S299" s="8">
        <v>51</v>
      </c>
      <c r="T299" s="9">
        <v>48</v>
      </c>
      <c r="U299" s="25">
        <v>36</v>
      </c>
      <c r="V299" s="21">
        <v>32</v>
      </c>
      <c r="W299" s="8">
        <f>(S299+U299)</f>
        <v>87</v>
      </c>
      <c r="X299" s="9">
        <f>(T299+V299)</f>
        <v>80</v>
      </c>
    </row>
    <row r="300" spans="1:24" x14ac:dyDescent="0.15">
      <c r="A300" s="8">
        <v>1287</v>
      </c>
      <c r="B300" s="4" t="s">
        <v>1</v>
      </c>
      <c r="C300" s="4" t="s">
        <v>647</v>
      </c>
      <c r="D300" s="4" t="s">
        <v>3</v>
      </c>
      <c r="E300" s="4" t="s">
        <v>968</v>
      </c>
      <c r="F300" s="4" t="s">
        <v>648</v>
      </c>
      <c r="G300" s="4" t="s">
        <v>649</v>
      </c>
      <c r="H300" s="4" t="s">
        <v>6</v>
      </c>
      <c r="I300" s="4" t="s">
        <v>7</v>
      </c>
      <c r="J300" s="4">
        <v>85</v>
      </c>
      <c r="K300" s="4">
        <v>4</v>
      </c>
      <c r="L300" s="21">
        <v>70</v>
      </c>
      <c r="M300" s="8">
        <v>79</v>
      </c>
      <c r="N300" s="4">
        <v>2</v>
      </c>
      <c r="O300" s="9">
        <v>69</v>
      </c>
      <c r="P300" s="79">
        <f>(J300+M300)</f>
        <v>164</v>
      </c>
      <c r="Q300" s="79">
        <f>(K300+N300)</f>
        <v>6</v>
      </c>
      <c r="R300" s="79">
        <f>(L300+O300)</f>
        <v>139</v>
      </c>
      <c r="S300" s="8">
        <v>61</v>
      </c>
      <c r="T300" s="9">
        <v>50</v>
      </c>
      <c r="U300" s="25">
        <v>74</v>
      </c>
      <c r="V300" s="21">
        <v>60</v>
      </c>
      <c r="W300" s="8">
        <f>(S300+U300)</f>
        <v>135</v>
      </c>
      <c r="X300" s="9">
        <f>(T300+V300)</f>
        <v>110</v>
      </c>
    </row>
    <row r="301" spans="1:24" x14ac:dyDescent="0.15">
      <c r="A301" s="8">
        <v>1372</v>
      </c>
      <c r="B301" s="4" t="s">
        <v>1</v>
      </c>
      <c r="C301" s="4" t="s">
        <v>19</v>
      </c>
      <c r="D301" s="4" t="s">
        <v>3</v>
      </c>
      <c r="E301" s="4" t="s">
        <v>968</v>
      </c>
      <c r="F301" s="4" t="s">
        <v>760</v>
      </c>
      <c r="G301" s="4" t="s">
        <v>761</v>
      </c>
      <c r="H301" s="4" t="s">
        <v>6</v>
      </c>
      <c r="I301" s="4" t="s">
        <v>7</v>
      </c>
      <c r="J301" s="4">
        <v>86</v>
      </c>
      <c r="K301" s="4">
        <v>4</v>
      </c>
      <c r="L301" s="21">
        <v>75</v>
      </c>
      <c r="M301" s="8">
        <v>104</v>
      </c>
      <c r="N301" s="4">
        <v>2</v>
      </c>
      <c r="O301" s="9">
        <v>93</v>
      </c>
      <c r="P301" s="79">
        <f>(J301+M301)</f>
        <v>190</v>
      </c>
      <c r="Q301" s="79">
        <f>(K301+N301)</f>
        <v>6</v>
      </c>
      <c r="R301" s="79">
        <f>(L301+O301)</f>
        <v>168</v>
      </c>
      <c r="S301" s="8">
        <v>101</v>
      </c>
      <c r="T301" s="9">
        <v>85</v>
      </c>
      <c r="U301" s="25">
        <v>94</v>
      </c>
      <c r="V301" s="21">
        <v>89</v>
      </c>
      <c r="W301" s="8">
        <f>(S301+U301)</f>
        <v>195</v>
      </c>
      <c r="X301" s="9">
        <f>(T301+V301)</f>
        <v>174</v>
      </c>
    </row>
    <row r="302" spans="1:24" x14ac:dyDescent="0.15">
      <c r="A302" s="8">
        <v>997</v>
      </c>
      <c r="B302" s="4" t="s">
        <v>1</v>
      </c>
      <c r="C302" s="4" t="s">
        <v>265</v>
      </c>
      <c r="D302" s="4" t="s">
        <v>3</v>
      </c>
      <c r="E302" s="4" t="s">
        <v>967</v>
      </c>
      <c r="F302" s="4" t="s">
        <v>266</v>
      </c>
      <c r="G302" s="4" t="s">
        <v>267</v>
      </c>
      <c r="H302" s="4" t="s">
        <v>6</v>
      </c>
      <c r="I302" s="4" t="s">
        <v>7</v>
      </c>
      <c r="J302" s="4">
        <v>88</v>
      </c>
      <c r="K302" s="4">
        <v>0</v>
      </c>
      <c r="L302" s="21">
        <v>16</v>
      </c>
      <c r="M302" s="8">
        <v>82</v>
      </c>
      <c r="N302" s="4">
        <v>3</v>
      </c>
      <c r="O302" s="9">
        <v>12</v>
      </c>
      <c r="P302" s="79">
        <f>(J302+M302)</f>
        <v>170</v>
      </c>
      <c r="Q302" s="79">
        <f>(K302+N302)</f>
        <v>3</v>
      </c>
      <c r="R302" s="79">
        <f>(L302+O302)</f>
        <v>28</v>
      </c>
      <c r="S302" s="8">
        <v>64</v>
      </c>
      <c r="T302" s="27">
        <v>8</v>
      </c>
      <c r="U302" s="25">
        <v>71</v>
      </c>
      <c r="V302" s="31">
        <v>10</v>
      </c>
      <c r="W302" s="8">
        <f>(S302+U302)</f>
        <v>135</v>
      </c>
      <c r="X302" s="9">
        <f>(T302+V302)</f>
        <v>18</v>
      </c>
    </row>
    <row r="303" spans="1:24" x14ac:dyDescent="0.15">
      <c r="A303" s="8">
        <v>969</v>
      </c>
      <c r="B303" s="4" t="s">
        <v>1</v>
      </c>
      <c r="C303" s="4" t="s">
        <v>217</v>
      </c>
      <c r="D303" s="4" t="s">
        <v>3</v>
      </c>
      <c r="E303" s="4" t="s">
        <v>968</v>
      </c>
      <c r="F303" s="4" t="s">
        <v>218</v>
      </c>
      <c r="G303" s="4" t="s">
        <v>219</v>
      </c>
      <c r="H303" s="4" t="s">
        <v>7</v>
      </c>
      <c r="I303" s="4" t="s">
        <v>7</v>
      </c>
      <c r="J303" s="4">
        <v>58</v>
      </c>
      <c r="K303" s="4">
        <v>0</v>
      </c>
      <c r="L303" s="21">
        <v>33</v>
      </c>
      <c r="M303" s="8">
        <v>64</v>
      </c>
      <c r="N303" s="4">
        <v>0</v>
      </c>
      <c r="O303" s="9">
        <v>31</v>
      </c>
      <c r="P303" s="79">
        <f>(J303+M303)</f>
        <v>122</v>
      </c>
      <c r="Q303" s="79">
        <f>(K303+N303)</f>
        <v>0</v>
      </c>
      <c r="R303" s="79">
        <f>(L303+O303)</f>
        <v>64</v>
      </c>
      <c r="S303" s="8">
        <v>64</v>
      </c>
      <c r="T303" s="9">
        <v>37</v>
      </c>
      <c r="U303" s="25">
        <v>62</v>
      </c>
      <c r="V303" s="21">
        <v>30</v>
      </c>
      <c r="W303" s="8">
        <f>(S303+U303)</f>
        <v>126</v>
      </c>
      <c r="X303" s="9">
        <f>(T303+V303)</f>
        <v>67</v>
      </c>
    </row>
    <row r="304" spans="1:24" ht="14" thickBot="1" x14ac:dyDescent="0.2">
      <c r="A304" s="10">
        <v>1183</v>
      </c>
      <c r="B304" s="11" t="s">
        <v>1</v>
      </c>
      <c r="C304" s="11" t="s">
        <v>159</v>
      </c>
      <c r="D304" s="11" t="s">
        <v>3</v>
      </c>
      <c r="E304" s="11" t="s">
        <v>968</v>
      </c>
      <c r="F304" s="11" t="s">
        <v>519</v>
      </c>
      <c r="G304" s="11" t="s">
        <v>520</v>
      </c>
      <c r="H304" s="11" t="s">
        <v>7</v>
      </c>
      <c r="I304" s="11" t="s">
        <v>7</v>
      </c>
      <c r="J304" s="14">
        <v>89</v>
      </c>
      <c r="K304" s="14">
        <v>0</v>
      </c>
      <c r="L304" s="22">
        <v>39</v>
      </c>
      <c r="M304" s="10">
        <v>80</v>
      </c>
      <c r="N304" s="11">
        <v>0</v>
      </c>
      <c r="O304" s="12">
        <v>28</v>
      </c>
      <c r="P304" s="81">
        <f>(J304+M304)</f>
        <v>169</v>
      </c>
      <c r="Q304" s="81">
        <f>(K304+N304)</f>
        <v>0</v>
      </c>
      <c r="R304" s="81">
        <f>(L304+O304)</f>
        <v>67</v>
      </c>
      <c r="S304" s="10">
        <v>51</v>
      </c>
      <c r="T304" s="12">
        <v>26</v>
      </c>
      <c r="U304" s="26">
        <v>41</v>
      </c>
      <c r="V304" s="22">
        <v>24</v>
      </c>
      <c r="W304" s="10">
        <f>(S304+U304)</f>
        <v>92</v>
      </c>
      <c r="X304" s="12">
        <f>(T304+V304)</f>
        <v>50</v>
      </c>
    </row>
    <row r="305" spans="2:24" ht="14" thickBot="1" x14ac:dyDescent="0.2">
      <c r="J305" s="15">
        <f>SUM(J2:J304)</f>
        <v>19308</v>
      </c>
      <c r="K305" s="16">
        <f>SUM(K2:K304)</f>
        <v>653</v>
      </c>
      <c r="L305" s="17">
        <f>SUM(L2:L304)</f>
        <v>14955</v>
      </c>
      <c r="M305" s="15">
        <f>SUM(M2:M304)</f>
        <v>18813</v>
      </c>
      <c r="N305" s="16">
        <f>SUM(N2:N304)</f>
        <v>1095</v>
      </c>
      <c r="O305" s="17">
        <f>SUM(O2:O304)</f>
        <v>13862</v>
      </c>
      <c r="P305" s="82">
        <f>(J305+M305)</f>
        <v>38121</v>
      </c>
      <c r="Q305" s="82">
        <f>(K305+N305)</f>
        <v>1748</v>
      </c>
      <c r="R305" s="82">
        <f>(L305+O305)</f>
        <v>28817</v>
      </c>
      <c r="S305" s="15">
        <f>SUM(S2:S304)</f>
        <v>18010</v>
      </c>
      <c r="T305" s="19">
        <f>SUM(T2:T304)</f>
        <v>14793</v>
      </c>
      <c r="U305" s="15">
        <f>SUM(U2:U304)</f>
        <v>17550</v>
      </c>
      <c r="V305" s="17">
        <f>SUM(V2:V304)</f>
        <v>14022</v>
      </c>
      <c r="W305" s="85">
        <f>SUM(W2:W304)</f>
        <v>35560</v>
      </c>
      <c r="X305" s="19">
        <f>SUM(X2:X304)</f>
        <v>28815</v>
      </c>
    </row>
    <row r="307" spans="2:24" ht="14" thickBot="1" x14ac:dyDescent="0.2"/>
    <row r="308" spans="2:24" ht="14" thickBot="1" x14ac:dyDescent="0.2">
      <c r="B308" s="86" t="s">
        <v>939</v>
      </c>
      <c r="C308" s="87"/>
      <c r="D308" s="87"/>
      <c r="E308" s="88"/>
      <c r="H308" s="86" t="s">
        <v>941</v>
      </c>
      <c r="I308" s="87"/>
      <c r="J308" s="87"/>
      <c r="K308" s="88"/>
      <c r="N308" s="86" t="s">
        <v>943</v>
      </c>
      <c r="O308" s="87"/>
      <c r="P308" s="87"/>
      <c r="Q308" s="87"/>
      <c r="R308" s="87"/>
      <c r="S308" s="87"/>
      <c r="T308" s="88"/>
    </row>
    <row r="309" spans="2:24" ht="14" thickBot="1" x14ac:dyDescent="0.2">
      <c r="B309" s="32" t="s">
        <v>864</v>
      </c>
      <c r="C309" s="33"/>
      <c r="D309" s="33">
        <f>COUNTIF(D2:D304,"Public")</f>
        <v>216</v>
      </c>
      <c r="E309" s="41">
        <f>D309/D312</f>
        <v>1</v>
      </c>
      <c r="F309" s="13"/>
      <c r="H309" s="32" t="s">
        <v>868</v>
      </c>
      <c r="I309" s="33"/>
      <c r="J309" s="33"/>
      <c r="K309" s="52">
        <f>J305</f>
        <v>19308</v>
      </c>
      <c r="N309" s="32" t="s">
        <v>871</v>
      </c>
      <c r="O309" s="33"/>
      <c r="P309" s="33"/>
      <c r="Q309" s="33"/>
      <c r="R309" s="33"/>
      <c r="S309" s="33"/>
      <c r="T309" s="52">
        <f>S305</f>
        <v>18010</v>
      </c>
    </row>
    <row r="310" spans="2:24" ht="14" thickBot="1" x14ac:dyDescent="0.2">
      <c r="B310" s="35" t="s">
        <v>865</v>
      </c>
      <c r="D310">
        <f>COUNTIF(D2:D304,"Privé")</f>
        <v>87</v>
      </c>
      <c r="E310" s="42">
        <f>D310/D313</f>
        <v>0.90625</v>
      </c>
      <c r="F310" s="18"/>
      <c r="H310" s="35" t="s">
        <v>869</v>
      </c>
      <c r="K310" s="53">
        <f>K305</f>
        <v>653</v>
      </c>
      <c r="L310" s="56">
        <f>K310/K309</f>
        <v>3.3820178164491406E-2</v>
      </c>
      <c r="N310" s="37" t="s">
        <v>914</v>
      </c>
      <c r="O310" s="38"/>
      <c r="P310" s="38"/>
      <c r="Q310" s="38"/>
      <c r="R310" s="38"/>
      <c r="S310" s="38"/>
      <c r="T310" s="54">
        <f>T305</f>
        <v>14793</v>
      </c>
      <c r="U310" s="67">
        <f>T310/T309</f>
        <v>0.82137701277068298</v>
      </c>
    </row>
    <row r="311" spans="2:24" ht="14" thickBot="1" x14ac:dyDescent="0.2">
      <c r="B311" s="37" t="s">
        <v>882</v>
      </c>
      <c r="C311" s="38"/>
      <c r="D311" s="38">
        <f>SUM(D309:D310)</f>
        <v>303</v>
      </c>
      <c r="E311" s="43">
        <f>D311/D314</f>
        <v>0.97115384615384615</v>
      </c>
      <c r="H311" s="37" t="s">
        <v>883</v>
      </c>
      <c r="I311" s="38"/>
      <c r="J311" s="38"/>
      <c r="K311" s="54">
        <f>L305</f>
        <v>14955</v>
      </c>
      <c r="L311" s="73">
        <f>K311/K309</f>
        <v>0.77454940957116225</v>
      </c>
      <c r="N311" s="89" t="s">
        <v>917</v>
      </c>
      <c r="O311" s="89"/>
      <c r="P311" s="89"/>
      <c r="Q311" s="89"/>
      <c r="R311" s="89"/>
      <c r="S311" s="89"/>
      <c r="T311" s="89"/>
    </row>
    <row r="312" spans="2:24" ht="14" thickBot="1" x14ac:dyDescent="0.2">
      <c r="B312" s="32" t="s">
        <v>880</v>
      </c>
      <c r="C312" s="33"/>
      <c r="D312" s="34">
        <v>216</v>
      </c>
      <c r="E312" s="40"/>
      <c r="H312" s="89" t="s">
        <v>915</v>
      </c>
      <c r="I312" s="89"/>
      <c r="J312" s="89"/>
      <c r="K312" s="89"/>
      <c r="N312" s="32" t="s">
        <v>918</v>
      </c>
      <c r="O312" s="33"/>
      <c r="P312" s="33"/>
      <c r="Q312" s="33"/>
      <c r="R312" s="33"/>
      <c r="S312" s="33"/>
      <c r="T312" s="52">
        <v>3804</v>
      </c>
    </row>
    <row r="313" spans="2:24" ht="14" thickBot="1" x14ac:dyDescent="0.2">
      <c r="B313" s="35" t="s">
        <v>881</v>
      </c>
      <c r="D313" s="36">
        <v>96</v>
      </c>
      <c r="E313" s="40"/>
      <c r="H313" s="32" t="s">
        <v>884</v>
      </c>
      <c r="I313" s="33"/>
      <c r="J313" s="33"/>
      <c r="K313" s="52">
        <v>4054</v>
      </c>
      <c r="N313" s="37" t="s">
        <v>919</v>
      </c>
      <c r="O313" s="38"/>
      <c r="P313" s="38"/>
      <c r="Q313" s="38"/>
      <c r="R313" s="38"/>
      <c r="S313" s="38"/>
      <c r="T313" s="54">
        <v>3274</v>
      </c>
      <c r="U313" s="68">
        <f>T313/T312</f>
        <v>0.86067297581493163</v>
      </c>
    </row>
    <row r="314" spans="2:24" ht="14" thickBot="1" x14ac:dyDescent="0.2">
      <c r="B314" s="37" t="s">
        <v>879</v>
      </c>
      <c r="C314" s="38"/>
      <c r="D314" s="39">
        <f>SUM(D312:D313)</f>
        <v>312</v>
      </c>
      <c r="E314" s="40"/>
      <c r="H314" s="35" t="s">
        <v>885</v>
      </c>
      <c r="K314" s="53">
        <v>139</v>
      </c>
      <c r="L314" s="57">
        <f>K314/K313</f>
        <v>3.4287123828317709E-2</v>
      </c>
      <c r="N314" s="32" t="s">
        <v>920</v>
      </c>
      <c r="O314" s="33"/>
      <c r="P314" s="33"/>
      <c r="Q314" s="33"/>
      <c r="R314" s="33"/>
      <c r="S314" s="33"/>
      <c r="T314" s="52">
        <v>4191</v>
      </c>
    </row>
    <row r="315" spans="2:24" ht="14" thickBot="1" x14ac:dyDescent="0.2">
      <c r="H315" s="37" t="s">
        <v>886</v>
      </c>
      <c r="I315" s="38"/>
      <c r="J315" s="38"/>
      <c r="K315" s="54">
        <v>3324</v>
      </c>
      <c r="L315" s="58">
        <f>K315/K313</f>
        <v>0.8199309324124322</v>
      </c>
      <c r="N315" s="37" t="s">
        <v>921</v>
      </c>
      <c r="O315" s="38"/>
      <c r="P315" s="38"/>
      <c r="Q315" s="38"/>
      <c r="R315" s="38"/>
      <c r="S315" s="38"/>
      <c r="T315" s="54">
        <v>3627</v>
      </c>
      <c r="U315" s="69">
        <f>T315/T314</f>
        <v>0.86542591267000712</v>
      </c>
    </row>
    <row r="316" spans="2:24" ht="14" thickBot="1" x14ac:dyDescent="0.2">
      <c r="H316" s="32" t="s">
        <v>887</v>
      </c>
      <c r="I316" s="33"/>
      <c r="J316" s="33"/>
      <c r="K316" s="52">
        <v>4610</v>
      </c>
      <c r="N316" s="32" t="s">
        <v>922</v>
      </c>
      <c r="O316" s="33"/>
      <c r="P316" s="33"/>
      <c r="Q316" s="33"/>
      <c r="R316" s="33"/>
      <c r="S316" s="33"/>
      <c r="T316" s="52">
        <v>10015</v>
      </c>
    </row>
    <row r="317" spans="2:24" ht="14" thickBot="1" x14ac:dyDescent="0.2">
      <c r="H317" s="35" t="s">
        <v>888</v>
      </c>
      <c r="K317" s="53">
        <v>169</v>
      </c>
      <c r="L317" s="59">
        <f>K317/K316</f>
        <v>3.6659436008676792E-2</v>
      </c>
      <c r="N317" s="37" t="s">
        <v>923</v>
      </c>
      <c r="O317" s="38"/>
      <c r="P317" s="38"/>
      <c r="Q317" s="38"/>
      <c r="R317" s="38"/>
      <c r="S317" s="38"/>
      <c r="T317" s="54">
        <v>7892</v>
      </c>
      <c r="U317" s="70">
        <f>T317/T316</f>
        <v>0.7880179730404393</v>
      </c>
    </row>
    <row r="318" spans="2:24" ht="14" thickBot="1" x14ac:dyDescent="0.2">
      <c r="B318" s="86" t="s">
        <v>940</v>
      </c>
      <c r="C318" s="87"/>
      <c r="D318" s="88"/>
      <c r="H318" s="37" t="s">
        <v>889</v>
      </c>
      <c r="I318" s="38"/>
      <c r="J318" s="38"/>
      <c r="K318" s="54">
        <v>3706</v>
      </c>
      <c r="L318" s="60">
        <f>K318/K316</f>
        <v>0.80390455531453364</v>
      </c>
      <c r="N318" s="32" t="s">
        <v>925</v>
      </c>
      <c r="O318" s="33"/>
      <c r="P318" s="33"/>
      <c r="Q318" s="33"/>
      <c r="R318" s="33"/>
      <c r="S318" s="33"/>
      <c r="T318" s="52">
        <v>7454</v>
      </c>
    </row>
    <row r="319" spans="2:24" ht="14" thickBot="1" x14ac:dyDescent="0.2">
      <c r="B319" s="51" t="s">
        <v>866</v>
      </c>
      <c r="C319" s="47">
        <f>COUNTIF(I2:I304,"Oui")</f>
        <v>273</v>
      </c>
      <c r="D319" s="46">
        <f>C319/D311</f>
        <v>0.90099009900990101</v>
      </c>
      <c r="H319" s="32" t="s">
        <v>890</v>
      </c>
      <c r="I319" s="33"/>
      <c r="J319" s="33"/>
      <c r="K319" s="52">
        <v>10641</v>
      </c>
      <c r="N319" s="37" t="s">
        <v>924</v>
      </c>
      <c r="O319" s="38"/>
      <c r="P319" s="38"/>
      <c r="Q319" s="38"/>
      <c r="R319" s="38"/>
      <c r="S319" s="38"/>
      <c r="T319" s="54">
        <v>5688</v>
      </c>
      <c r="U319" s="71">
        <f>T319/T318</f>
        <v>0.7630802253823451</v>
      </c>
    </row>
    <row r="320" spans="2:24" ht="14" thickBot="1" x14ac:dyDescent="0.2">
      <c r="B320" s="35" t="s">
        <v>875</v>
      </c>
      <c r="C320" s="44">
        <v>66</v>
      </c>
      <c r="D320" s="36"/>
      <c r="H320" s="35" t="s">
        <v>891</v>
      </c>
      <c r="K320" s="53">
        <v>345</v>
      </c>
      <c r="L320" s="61">
        <f>K320/K319</f>
        <v>3.2421764871722582E-2</v>
      </c>
      <c r="N320" s="32" t="s">
        <v>927</v>
      </c>
      <c r="O320" s="33"/>
      <c r="P320" s="33"/>
      <c r="Q320" s="33"/>
      <c r="R320" s="33"/>
      <c r="S320" s="33"/>
      <c r="T320" s="52">
        <v>2561</v>
      </c>
    </row>
    <row r="321" spans="2:21" ht="14" thickBot="1" x14ac:dyDescent="0.2">
      <c r="B321" s="35" t="s">
        <v>876</v>
      </c>
      <c r="C321" s="44">
        <v>75</v>
      </c>
      <c r="D321" s="36"/>
      <c r="H321" s="37" t="s">
        <v>892</v>
      </c>
      <c r="I321" s="38"/>
      <c r="J321" s="38"/>
      <c r="K321" s="54">
        <v>7928</v>
      </c>
      <c r="L321" s="62">
        <f>K321/K319</f>
        <v>0.74504275913917861</v>
      </c>
      <c r="N321" s="37" t="s">
        <v>926</v>
      </c>
      <c r="O321" s="38"/>
      <c r="P321" s="38"/>
      <c r="Q321" s="38"/>
      <c r="R321" s="38"/>
      <c r="S321" s="38"/>
      <c r="T321" s="54">
        <v>2204</v>
      </c>
      <c r="U321" s="72">
        <f>T321/T320</f>
        <v>0.86060132760640373</v>
      </c>
    </row>
    <row r="322" spans="2:21" ht="14" thickBot="1" x14ac:dyDescent="0.2">
      <c r="B322" s="37" t="s">
        <v>877</v>
      </c>
      <c r="C322" s="45">
        <v>162</v>
      </c>
      <c r="D322" s="39"/>
      <c r="H322" s="32" t="s">
        <v>893</v>
      </c>
      <c r="I322" s="33"/>
      <c r="J322" s="33"/>
      <c r="K322" s="52">
        <v>7676</v>
      </c>
    </row>
    <row r="323" spans="2:21" ht="14" thickBot="1" x14ac:dyDescent="0.2">
      <c r="B323" s="51" t="s">
        <v>867</v>
      </c>
      <c r="C323" s="47">
        <f>COUNTIF(I2:I304,"Non")</f>
        <v>30</v>
      </c>
      <c r="D323" s="46">
        <f>C323/D311</f>
        <v>9.9009900990099015E-2</v>
      </c>
      <c r="H323" s="35" t="s">
        <v>894</v>
      </c>
      <c r="K323" s="53">
        <v>262</v>
      </c>
      <c r="L323" s="63">
        <f>K323/K322</f>
        <v>3.41323606044815E-2</v>
      </c>
      <c r="N323" s="86" t="s">
        <v>944</v>
      </c>
      <c r="O323" s="87"/>
      <c r="P323" s="87"/>
      <c r="Q323" s="87"/>
      <c r="R323" s="87"/>
      <c r="S323" s="87"/>
      <c r="T323" s="88"/>
    </row>
    <row r="324" spans="2:21" ht="14" thickBot="1" x14ac:dyDescent="0.2">
      <c r="B324" s="35" t="s">
        <v>875</v>
      </c>
      <c r="C324" s="44">
        <v>10</v>
      </c>
      <c r="D324" s="48">
        <f>C324/C320</f>
        <v>0.15151515151515152</v>
      </c>
      <c r="H324" s="37" t="s">
        <v>895</v>
      </c>
      <c r="I324" s="38"/>
      <c r="J324" s="38"/>
      <c r="K324" s="54">
        <v>5539</v>
      </c>
      <c r="L324" s="64">
        <f>K324/K322</f>
        <v>0.72159979155810317</v>
      </c>
      <c r="N324" s="32" t="s">
        <v>874</v>
      </c>
      <c r="O324" s="33"/>
      <c r="P324" s="33"/>
      <c r="Q324" s="33"/>
      <c r="R324" s="33"/>
      <c r="S324" s="33"/>
      <c r="T324" s="52">
        <f>U305</f>
        <v>17550</v>
      </c>
    </row>
    <row r="325" spans="2:21" ht="14" thickBot="1" x14ac:dyDescent="0.2">
      <c r="B325" s="35" t="s">
        <v>876</v>
      </c>
      <c r="C325" s="44">
        <v>6</v>
      </c>
      <c r="D325" s="49">
        <f>C325/C321</f>
        <v>0.08</v>
      </c>
      <c r="H325" s="32" t="s">
        <v>896</v>
      </c>
      <c r="I325" s="33"/>
      <c r="J325" s="33"/>
      <c r="K325" s="52">
        <v>2965</v>
      </c>
      <c r="N325" s="37" t="s">
        <v>872</v>
      </c>
      <c r="O325" s="38"/>
      <c r="P325" s="38"/>
      <c r="Q325" s="38"/>
      <c r="R325" s="38"/>
      <c r="S325" s="38"/>
      <c r="T325" s="54">
        <f>V305</f>
        <v>14022</v>
      </c>
      <c r="U325" s="67">
        <f>T325/T324</f>
        <v>0.79897435897435898</v>
      </c>
    </row>
    <row r="326" spans="2:21" ht="14" thickBot="1" x14ac:dyDescent="0.2">
      <c r="B326" s="37" t="s">
        <v>877</v>
      </c>
      <c r="C326" s="45">
        <v>14</v>
      </c>
      <c r="D326" s="50">
        <f>C326/C322</f>
        <v>8.6419753086419748E-2</v>
      </c>
      <c r="H326" s="35" t="s">
        <v>897</v>
      </c>
      <c r="K326" s="53">
        <v>83</v>
      </c>
      <c r="L326" s="65">
        <f>K326/K325</f>
        <v>2.7993254637436762E-2</v>
      </c>
      <c r="N326" s="89" t="s">
        <v>928</v>
      </c>
      <c r="O326" s="89"/>
      <c r="P326" s="89"/>
      <c r="Q326" s="89"/>
      <c r="R326" s="89"/>
      <c r="S326" s="89"/>
      <c r="T326" s="89"/>
    </row>
    <row r="327" spans="2:21" ht="14" thickBot="1" x14ac:dyDescent="0.2">
      <c r="B327" s="32" t="s">
        <v>945</v>
      </c>
      <c r="C327" s="47">
        <v>15</v>
      </c>
      <c r="D327" s="48">
        <f>C327/C330</f>
        <v>0.17241379310344829</v>
      </c>
      <c r="H327" s="37" t="s">
        <v>898</v>
      </c>
      <c r="I327" s="38"/>
      <c r="J327" s="38"/>
      <c r="K327" s="54">
        <v>2389</v>
      </c>
      <c r="L327" s="66">
        <f>K327/K325</f>
        <v>0.80573355817875214</v>
      </c>
      <c r="N327" s="32" t="s">
        <v>929</v>
      </c>
      <c r="O327" s="33"/>
      <c r="P327" s="33"/>
      <c r="Q327" s="33"/>
      <c r="R327" s="33"/>
      <c r="S327" s="33"/>
      <c r="T327" s="52">
        <v>3702</v>
      </c>
    </row>
    <row r="328" spans="2:21" ht="14" thickBot="1" x14ac:dyDescent="0.2">
      <c r="B328" s="37" t="s">
        <v>946</v>
      </c>
      <c r="C328" s="45">
        <v>15</v>
      </c>
      <c r="D328" s="50">
        <f>C328/C331</f>
        <v>6.9444444444444448E-2</v>
      </c>
      <c r="N328" s="37" t="s">
        <v>930</v>
      </c>
      <c r="O328" s="38"/>
      <c r="P328" s="38"/>
      <c r="Q328" s="38"/>
      <c r="R328" s="38"/>
      <c r="S328" s="38"/>
      <c r="T328" s="54">
        <v>3009</v>
      </c>
      <c r="U328" s="68">
        <f>T328/T327</f>
        <v>0.81280388978930307</v>
      </c>
    </row>
    <row r="329" spans="2:21" ht="14" thickBot="1" x14ac:dyDescent="0.2">
      <c r="H329" s="86" t="s">
        <v>942</v>
      </c>
      <c r="I329" s="87"/>
      <c r="J329" s="87"/>
      <c r="K329" s="88"/>
      <c r="N329" s="32" t="s">
        <v>931</v>
      </c>
      <c r="O329" s="33"/>
      <c r="P329" s="33"/>
      <c r="Q329" s="33"/>
      <c r="R329" s="33"/>
      <c r="S329" s="33"/>
      <c r="T329" s="52">
        <v>4106</v>
      </c>
    </row>
    <row r="330" spans="2:21" ht="14" thickBot="1" x14ac:dyDescent="0.2">
      <c r="B330" s="32" t="s">
        <v>945</v>
      </c>
      <c r="C330" s="74">
        <v>87</v>
      </c>
      <c r="H330" s="32" t="s">
        <v>870</v>
      </c>
      <c r="I330" s="33"/>
      <c r="J330" s="33"/>
      <c r="K330" s="52">
        <f>M305</f>
        <v>18813</v>
      </c>
      <c r="N330" s="37" t="s">
        <v>932</v>
      </c>
      <c r="O330" s="38"/>
      <c r="P330" s="38"/>
      <c r="Q330" s="38"/>
      <c r="R330" s="38"/>
      <c r="S330" s="38"/>
      <c r="T330" s="54">
        <v>3464</v>
      </c>
      <c r="U330" s="69">
        <f>T330/T329</f>
        <v>0.84364344861178764</v>
      </c>
    </row>
    <row r="331" spans="2:21" ht="14" thickBot="1" x14ac:dyDescent="0.2">
      <c r="B331" s="37" t="s">
        <v>946</v>
      </c>
      <c r="C331" s="75">
        <v>216</v>
      </c>
      <c r="H331" s="35" t="s">
        <v>869</v>
      </c>
      <c r="K331" s="53">
        <f>N305</f>
        <v>1095</v>
      </c>
      <c r="L331" s="55">
        <f>K331/K330</f>
        <v>5.8204433104767979E-2</v>
      </c>
      <c r="N331" s="32" t="s">
        <v>933</v>
      </c>
      <c r="O331" s="33"/>
      <c r="P331" s="33"/>
      <c r="Q331" s="33"/>
      <c r="R331" s="33"/>
      <c r="S331" s="33"/>
      <c r="T331" s="52">
        <v>9742</v>
      </c>
    </row>
    <row r="332" spans="2:21" ht="14" thickBot="1" x14ac:dyDescent="0.2">
      <c r="H332" s="37" t="s">
        <v>873</v>
      </c>
      <c r="I332" s="38"/>
      <c r="J332" s="38"/>
      <c r="K332" s="54">
        <f>O305</f>
        <v>13862</v>
      </c>
      <c r="L332" s="73">
        <f>K332/K330</f>
        <v>0.73683091479296237</v>
      </c>
      <c r="N332" s="37" t="s">
        <v>934</v>
      </c>
      <c r="O332" s="38"/>
      <c r="P332" s="38"/>
      <c r="Q332" s="38"/>
      <c r="R332" s="38"/>
      <c r="S332" s="38"/>
      <c r="T332" s="54">
        <v>7549</v>
      </c>
      <c r="U332" s="70">
        <f>T332/T331</f>
        <v>0.77489221925682616</v>
      </c>
    </row>
    <row r="333" spans="2:21" ht="14" thickBot="1" x14ac:dyDescent="0.2">
      <c r="H333" s="89" t="s">
        <v>916</v>
      </c>
      <c r="I333" s="89"/>
      <c r="J333" s="89"/>
      <c r="K333" s="89"/>
      <c r="N333" s="32" t="s">
        <v>935</v>
      </c>
      <c r="O333" s="33"/>
      <c r="P333" s="33"/>
      <c r="Q333" s="33"/>
      <c r="R333" s="33"/>
      <c r="S333" s="33"/>
      <c r="T333" s="52">
        <v>7152</v>
      </c>
    </row>
    <row r="334" spans="2:21" ht="14" thickBot="1" x14ac:dyDescent="0.2">
      <c r="H334" s="32" t="s">
        <v>899</v>
      </c>
      <c r="I334" s="33"/>
      <c r="J334" s="33"/>
      <c r="K334" s="52">
        <v>3851</v>
      </c>
      <c r="N334" s="37" t="s">
        <v>936</v>
      </c>
      <c r="O334" s="38"/>
      <c r="P334" s="38"/>
      <c r="Q334" s="38"/>
      <c r="R334" s="38"/>
      <c r="S334" s="38"/>
      <c r="T334" s="54">
        <v>5384</v>
      </c>
      <c r="U334" s="71">
        <f>T334/T333</f>
        <v>0.75279642058165552</v>
      </c>
    </row>
    <row r="335" spans="2:21" ht="14" thickBot="1" x14ac:dyDescent="0.2">
      <c r="H335" s="35" t="s">
        <v>900</v>
      </c>
      <c r="K335" s="53">
        <v>311</v>
      </c>
      <c r="L335" s="57">
        <f>K335/K334</f>
        <v>8.075824461178914E-2</v>
      </c>
      <c r="N335" s="32" t="s">
        <v>937</v>
      </c>
      <c r="O335" s="33"/>
      <c r="P335" s="33"/>
      <c r="Q335" s="33"/>
      <c r="R335" s="33"/>
      <c r="S335" s="33"/>
      <c r="T335" s="52">
        <v>2590</v>
      </c>
    </row>
    <row r="336" spans="2:21" ht="14" thickBot="1" x14ac:dyDescent="0.2">
      <c r="H336" s="37" t="s">
        <v>901</v>
      </c>
      <c r="I336" s="38"/>
      <c r="J336" s="38"/>
      <c r="K336" s="54">
        <v>3038</v>
      </c>
      <c r="L336" s="58">
        <f>K336/K334</f>
        <v>0.78888600363541939</v>
      </c>
      <c r="N336" s="37" t="s">
        <v>938</v>
      </c>
      <c r="O336" s="38"/>
      <c r="P336" s="38"/>
      <c r="Q336" s="38"/>
      <c r="R336" s="38"/>
      <c r="S336" s="38"/>
      <c r="T336" s="54">
        <v>2165</v>
      </c>
      <c r="U336" s="72">
        <f>T336/T335</f>
        <v>0.8359073359073359</v>
      </c>
    </row>
    <row r="337" spans="8:21" ht="14" thickBot="1" x14ac:dyDescent="0.2">
      <c r="H337" s="32" t="s">
        <v>902</v>
      </c>
      <c r="I337" s="33"/>
      <c r="J337" s="33"/>
      <c r="K337" s="52">
        <v>4716</v>
      </c>
    </row>
    <row r="338" spans="8:21" ht="14" thickBot="1" x14ac:dyDescent="0.2">
      <c r="H338" s="35" t="s">
        <v>903</v>
      </c>
      <c r="K338" s="53">
        <v>303</v>
      </c>
      <c r="L338" s="59">
        <f>K338/K337</f>
        <v>6.4249363867684484E-2</v>
      </c>
      <c r="N338" s="86" t="s">
        <v>974</v>
      </c>
      <c r="O338" s="87"/>
      <c r="P338" s="87"/>
      <c r="Q338" s="87"/>
      <c r="R338" s="87"/>
      <c r="S338" s="87"/>
      <c r="T338" s="88"/>
    </row>
    <row r="339" spans="8:21" ht="14" thickBot="1" x14ac:dyDescent="0.2">
      <c r="H339" s="37" t="s">
        <v>904</v>
      </c>
      <c r="I339" s="38"/>
      <c r="J339" s="38"/>
      <c r="K339" s="54">
        <v>3505</v>
      </c>
      <c r="L339" s="60">
        <f>K339/K337</f>
        <v>0.74321458863443601</v>
      </c>
      <c r="N339" s="32" t="s">
        <v>975</v>
      </c>
      <c r="O339" s="33"/>
      <c r="P339" s="33"/>
      <c r="Q339" s="33"/>
      <c r="R339" s="33"/>
      <c r="S339" s="33"/>
      <c r="T339" s="52">
        <f>W305</f>
        <v>35560</v>
      </c>
    </row>
    <row r="340" spans="8:21" ht="14" thickBot="1" x14ac:dyDescent="0.2">
      <c r="H340" s="32" t="s">
        <v>905</v>
      </c>
      <c r="I340" s="33"/>
      <c r="J340" s="33"/>
      <c r="K340" s="52">
        <v>10246</v>
      </c>
      <c r="N340" s="37" t="s">
        <v>976</v>
      </c>
      <c r="O340" s="38"/>
      <c r="P340" s="38"/>
      <c r="Q340" s="38"/>
      <c r="R340" s="38"/>
      <c r="S340" s="38"/>
      <c r="T340" s="54">
        <f>X305</f>
        <v>28815</v>
      </c>
      <c r="U340" s="67">
        <f>T340/T339</f>
        <v>0.81032058492688419</v>
      </c>
    </row>
    <row r="341" spans="8:21" ht="14" thickBot="1" x14ac:dyDescent="0.2">
      <c r="H341" s="35" t="s">
        <v>906</v>
      </c>
      <c r="K341" s="53">
        <v>481</v>
      </c>
      <c r="L341" s="61">
        <f>K341/K340</f>
        <v>4.6945149326566467E-2</v>
      </c>
      <c r="N341" s="89" t="s">
        <v>987</v>
      </c>
      <c r="O341" s="89"/>
      <c r="P341" s="89"/>
      <c r="Q341" s="89"/>
      <c r="R341" s="89"/>
      <c r="S341" s="89"/>
      <c r="T341" s="89"/>
    </row>
    <row r="342" spans="8:21" ht="14" thickBot="1" x14ac:dyDescent="0.2">
      <c r="H342" s="37" t="s">
        <v>907</v>
      </c>
      <c r="I342" s="38"/>
      <c r="J342" s="38"/>
      <c r="K342" s="54">
        <v>7319</v>
      </c>
      <c r="L342" s="62">
        <f>K342/K340</f>
        <v>0.71432754245559238</v>
      </c>
      <c r="N342" s="32" t="s">
        <v>977</v>
      </c>
      <c r="O342" s="33"/>
      <c r="P342" s="33"/>
      <c r="Q342" s="33"/>
      <c r="R342" s="33"/>
      <c r="S342" s="33"/>
      <c r="T342" s="52">
        <f>SUMPRODUCT((B2:B304="AIN")*(W2:W304))</f>
        <v>7506</v>
      </c>
    </row>
    <row r="343" spans="8:21" ht="14" thickBot="1" x14ac:dyDescent="0.2">
      <c r="H343" s="32" t="s">
        <v>908</v>
      </c>
      <c r="I343" s="33"/>
      <c r="J343" s="33"/>
      <c r="K343" s="52">
        <v>7382</v>
      </c>
      <c r="N343" s="37" t="s">
        <v>982</v>
      </c>
      <c r="O343" s="38"/>
      <c r="P343" s="38"/>
      <c r="Q343" s="38"/>
      <c r="R343" s="38"/>
      <c r="S343" s="38"/>
      <c r="T343" s="54">
        <f>SUMPRODUCT((B2:B304="AIN")*(X2:X304))</f>
        <v>6283</v>
      </c>
      <c r="U343" s="68">
        <f>T343/T342</f>
        <v>0.83706368238742335</v>
      </c>
    </row>
    <row r="344" spans="8:21" ht="14" thickBot="1" x14ac:dyDescent="0.2">
      <c r="H344" s="35" t="s">
        <v>909</v>
      </c>
      <c r="K344" s="53">
        <v>376</v>
      </c>
      <c r="L344" s="63">
        <f>K344/K343</f>
        <v>5.0934706041723107E-2</v>
      </c>
      <c r="N344" s="32" t="s">
        <v>978</v>
      </c>
      <c r="O344" s="33"/>
      <c r="P344" s="33"/>
      <c r="Q344" s="33"/>
      <c r="R344" s="33"/>
      <c r="S344" s="33"/>
      <c r="T344" s="52">
        <f>SUMPRODUCT((B2:B304="LOIRE")*(W2:W304))</f>
        <v>8297</v>
      </c>
    </row>
    <row r="345" spans="8:21" ht="14" thickBot="1" x14ac:dyDescent="0.2">
      <c r="H345" s="37" t="s">
        <v>910</v>
      </c>
      <c r="I345" s="38"/>
      <c r="J345" s="38"/>
      <c r="K345" s="54">
        <v>5028</v>
      </c>
      <c r="L345" s="64">
        <f>K345/K343</f>
        <v>0.68111622866431865</v>
      </c>
      <c r="N345" s="37" t="s">
        <v>983</v>
      </c>
      <c r="O345" s="38"/>
      <c r="P345" s="38"/>
      <c r="Q345" s="38"/>
      <c r="R345" s="38"/>
      <c r="S345" s="38"/>
      <c r="T345" s="54">
        <f>SUMPRODUCT((B2:B304="LOIRE")*(X2:X304))</f>
        <v>7091</v>
      </c>
      <c r="U345" s="69">
        <f>T345/T344</f>
        <v>0.85464625768350011</v>
      </c>
    </row>
    <row r="346" spans="8:21" ht="14" thickBot="1" x14ac:dyDescent="0.2">
      <c r="H346" s="32" t="s">
        <v>911</v>
      </c>
      <c r="I346" s="33"/>
      <c r="J346" s="33"/>
      <c r="K346" s="52">
        <v>2864</v>
      </c>
      <c r="N346" s="32" t="s">
        <v>979</v>
      </c>
      <c r="O346" s="33"/>
      <c r="P346" s="33"/>
      <c r="Q346" s="33"/>
      <c r="R346" s="33"/>
      <c r="S346" s="33"/>
      <c r="T346" s="52">
        <f>SUMPRODUCT((B2:B304="RHONE")*(W2:W304))</f>
        <v>19757</v>
      </c>
    </row>
    <row r="347" spans="8:21" ht="14" thickBot="1" x14ac:dyDescent="0.2">
      <c r="H347" s="35" t="s">
        <v>912</v>
      </c>
      <c r="K347" s="53">
        <v>105</v>
      </c>
      <c r="L347" s="65">
        <f>K347/K346</f>
        <v>3.6662011173184357E-2</v>
      </c>
      <c r="N347" s="37" t="s">
        <v>984</v>
      </c>
      <c r="O347" s="38"/>
      <c r="P347" s="38"/>
      <c r="Q347" s="38"/>
      <c r="R347" s="38"/>
      <c r="S347" s="38"/>
      <c r="T347" s="54">
        <f>SUMPRODUCT((B2:B304="RHONE")*(X2:X304))</f>
        <v>15441</v>
      </c>
      <c r="U347" s="70">
        <f>T347/T346</f>
        <v>0.7815457812420914</v>
      </c>
    </row>
    <row r="348" spans="8:21" ht="14" thickBot="1" x14ac:dyDescent="0.2">
      <c r="H348" s="37" t="s">
        <v>913</v>
      </c>
      <c r="I348" s="38"/>
      <c r="J348" s="38"/>
      <c r="K348" s="54">
        <v>2291</v>
      </c>
      <c r="L348" s="66">
        <f>K348/K346</f>
        <v>0.79993016759776536</v>
      </c>
      <c r="N348" s="32" t="s">
        <v>980</v>
      </c>
      <c r="O348" s="33"/>
      <c r="P348" s="33"/>
      <c r="Q348" s="33"/>
      <c r="R348" s="33"/>
      <c r="S348" s="33"/>
      <c r="T348" s="52">
        <f>SUMPRODUCT((E2:E304="METRO")*(W2:W304))</f>
        <v>14606</v>
      </c>
    </row>
    <row r="349" spans="8:21" ht="14" thickBot="1" x14ac:dyDescent="0.2">
      <c r="N349" s="37" t="s">
        <v>985</v>
      </c>
      <c r="O349" s="38"/>
      <c r="P349" s="38"/>
      <c r="Q349" s="38"/>
      <c r="R349" s="38"/>
      <c r="S349" s="38"/>
      <c r="T349" s="54">
        <f>SUMPRODUCT((E2:E304="METRO")*(X2:X304))</f>
        <v>11072</v>
      </c>
      <c r="U349" s="71">
        <f>T349/T348</f>
        <v>0.75804463918937426</v>
      </c>
    </row>
    <row r="350" spans="8:21" ht="14" thickBot="1" x14ac:dyDescent="0.2">
      <c r="H350" s="86" t="s">
        <v>947</v>
      </c>
      <c r="I350" s="87"/>
      <c r="J350" s="87"/>
      <c r="K350" s="88"/>
      <c r="N350" s="32" t="s">
        <v>981</v>
      </c>
      <c r="O350" s="33"/>
      <c r="P350" s="33"/>
      <c r="Q350" s="33"/>
      <c r="R350" s="33"/>
      <c r="S350" s="33"/>
      <c r="T350" s="52">
        <f>SUMPRODUCT((E2:E304="NRHONE")*(W2:W304))</f>
        <v>5151</v>
      </c>
    </row>
    <row r="351" spans="8:21" ht="14" thickBot="1" x14ac:dyDescent="0.2">
      <c r="H351" s="32" t="s">
        <v>948</v>
      </c>
      <c r="I351" s="33"/>
      <c r="J351" s="33"/>
      <c r="K351" s="52">
        <f>P305</f>
        <v>38121</v>
      </c>
      <c r="N351" s="37" t="s">
        <v>986</v>
      </c>
      <c r="O351" s="38"/>
      <c r="P351" s="38"/>
      <c r="Q351" s="38"/>
      <c r="R351" s="38"/>
      <c r="S351" s="38"/>
      <c r="T351" s="54">
        <f>SUMPRODUCT((E2:E304="NRHONE")*(X2:X304))</f>
        <v>4369</v>
      </c>
      <c r="U351" s="72">
        <f>T351/T350</f>
        <v>0.84818481848184824</v>
      </c>
    </row>
    <row r="352" spans="8:21" x14ac:dyDescent="0.15">
      <c r="H352" s="35" t="s">
        <v>949</v>
      </c>
      <c r="K352" s="53">
        <f>Q305</f>
        <v>1748</v>
      </c>
      <c r="L352" s="55">
        <f>K352/K351</f>
        <v>4.5853991238425013E-2</v>
      </c>
    </row>
    <row r="353" spans="8:12" ht="14" thickBot="1" x14ac:dyDescent="0.2">
      <c r="H353" s="37" t="s">
        <v>950</v>
      </c>
      <c r="I353" s="38"/>
      <c r="J353" s="38"/>
      <c r="K353" s="54">
        <f>R305</f>
        <v>28817</v>
      </c>
      <c r="L353" s="73">
        <f>K353/K351</f>
        <v>0.75593504892316576</v>
      </c>
    </row>
    <row r="354" spans="8:12" ht="14" thickBot="1" x14ac:dyDescent="0.2">
      <c r="H354" s="89" t="s">
        <v>988</v>
      </c>
      <c r="I354" s="89"/>
      <c r="J354" s="89"/>
      <c r="K354" s="89"/>
    </row>
    <row r="355" spans="8:12" ht="14" thickBot="1" x14ac:dyDescent="0.2">
      <c r="H355" s="32" t="s">
        <v>951</v>
      </c>
      <c r="I355" s="33"/>
      <c r="J355" s="33"/>
      <c r="K355" s="52">
        <f>SUMPRODUCT((B2:B304="AIN")*(P2:P304))</f>
        <v>7905</v>
      </c>
    </row>
    <row r="356" spans="8:12" x14ac:dyDescent="0.15">
      <c r="H356" s="35" t="s">
        <v>956</v>
      </c>
      <c r="K356" s="53">
        <f>SUMPRODUCT((B2:B304="AIN")*(Q2:Q304))</f>
        <v>450</v>
      </c>
      <c r="L356" s="57">
        <f>K356/K355</f>
        <v>5.6925996204933584E-2</v>
      </c>
    </row>
    <row r="357" spans="8:12" ht="14" thickBot="1" x14ac:dyDescent="0.2">
      <c r="H357" s="37" t="s">
        <v>961</v>
      </c>
      <c r="I357" s="38"/>
      <c r="J357" s="38"/>
      <c r="K357" s="54">
        <f>SUMPRODUCT((B2:B304="AIN")*(R2:R304))</f>
        <v>6362</v>
      </c>
      <c r="L357" s="58">
        <f>K357/K355</f>
        <v>0.80480708412397217</v>
      </c>
    </row>
    <row r="358" spans="8:12" ht="14" thickBot="1" x14ac:dyDescent="0.2">
      <c r="H358" s="32" t="s">
        <v>952</v>
      </c>
      <c r="I358" s="33"/>
      <c r="J358" s="33"/>
      <c r="K358" s="52">
        <f>SUMPRODUCT((B2:B304="LOIRE")*(P2:P304))</f>
        <v>9326</v>
      </c>
    </row>
    <row r="359" spans="8:12" x14ac:dyDescent="0.15">
      <c r="H359" s="35" t="s">
        <v>957</v>
      </c>
      <c r="K359" s="53">
        <f>SUMPRODUCT((B2:B304="LOIRE")*(Q2:Q304))</f>
        <v>472</v>
      </c>
      <c r="L359" s="59">
        <f>K359/K358</f>
        <v>5.0611194509972118E-2</v>
      </c>
    </row>
    <row r="360" spans="8:12" ht="14" thickBot="1" x14ac:dyDescent="0.2">
      <c r="H360" s="37" t="s">
        <v>962</v>
      </c>
      <c r="I360" s="38"/>
      <c r="J360" s="38"/>
      <c r="K360" s="54">
        <f>SUMPRODUCT((B2:B304="LOIRE")*(R2:R304))</f>
        <v>7211</v>
      </c>
      <c r="L360" s="60">
        <f>K360/K358</f>
        <v>0.77321466866823929</v>
      </c>
    </row>
    <row r="361" spans="8:12" ht="14" thickBot="1" x14ac:dyDescent="0.2">
      <c r="H361" s="32" t="s">
        <v>953</v>
      </c>
      <c r="I361" s="33"/>
      <c r="J361" s="33"/>
      <c r="K361" s="52">
        <f>SUMPRODUCT((B2:B304="RHONE")*(P2:P304))</f>
        <v>20890</v>
      </c>
    </row>
    <row r="362" spans="8:12" x14ac:dyDescent="0.15">
      <c r="H362" s="35" t="s">
        <v>958</v>
      </c>
      <c r="K362" s="53">
        <f>SUMPRODUCT((B2:B304="RHONE")*(Q2:Q304))</f>
        <v>826</v>
      </c>
      <c r="L362" s="61">
        <f>K362/K361</f>
        <v>3.9540449976065102E-2</v>
      </c>
    </row>
    <row r="363" spans="8:12" ht="14" thickBot="1" x14ac:dyDescent="0.2">
      <c r="H363" s="37" t="s">
        <v>963</v>
      </c>
      <c r="I363" s="38"/>
      <c r="J363" s="38"/>
      <c r="K363" s="54">
        <f>SUMPRODUCT((B2:B304="RHONE")*(R2:R304))</f>
        <v>15244</v>
      </c>
      <c r="L363" s="62">
        <f>K363/K361</f>
        <v>0.7297271421732886</v>
      </c>
    </row>
    <row r="364" spans="8:12" ht="14" thickBot="1" x14ac:dyDescent="0.2">
      <c r="H364" s="32" t="s">
        <v>954</v>
      </c>
      <c r="I364" s="33"/>
      <c r="J364" s="33"/>
      <c r="K364" s="52">
        <f>SUMPRODUCT((E2:E304="METRO")*(P2:P304))</f>
        <v>15061</v>
      </c>
    </row>
    <row r="365" spans="8:12" x14ac:dyDescent="0.15">
      <c r="H365" s="35" t="s">
        <v>959</v>
      </c>
      <c r="K365" s="53">
        <f>SUMPRODUCT((E2:E304="METRO")*(Q2:Q304))</f>
        <v>638</v>
      </c>
      <c r="L365" s="63">
        <f>K365/K364</f>
        <v>4.2361065002323881E-2</v>
      </c>
    </row>
    <row r="366" spans="8:12" ht="14" thickBot="1" x14ac:dyDescent="0.2">
      <c r="H366" s="37" t="s">
        <v>964</v>
      </c>
      <c r="I366" s="38"/>
      <c r="J366" s="38"/>
      <c r="K366" s="54">
        <f>SUMPRODUCT((E2:E304="METRO")*(R2:R304))</f>
        <v>10564</v>
      </c>
      <c r="L366" s="64">
        <f>K366/K364</f>
        <v>0.70141424872186442</v>
      </c>
    </row>
    <row r="367" spans="8:12" ht="14" thickBot="1" x14ac:dyDescent="0.2">
      <c r="H367" s="32" t="s">
        <v>955</v>
      </c>
      <c r="I367" s="33"/>
      <c r="J367" s="33"/>
      <c r="K367" s="52">
        <f>SUMPRODUCT((E2:E304="NRHONE")*(P2:P304))</f>
        <v>5829</v>
      </c>
    </row>
    <row r="368" spans="8:12" x14ac:dyDescent="0.15">
      <c r="H368" s="35" t="s">
        <v>960</v>
      </c>
      <c r="K368" s="53">
        <f>SUMPRODUCT((E2:E304="NRHONE")*(Q2:Q304))</f>
        <v>188</v>
      </c>
      <c r="L368" s="65">
        <f>K368/K367</f>
        <v>3.2252530451192314E-2</v>
      </c>
    </row>
    <row r="369" spans="8:12" ht="14" thickBot="1" x14ac:dyDescent="0.2">
      <c r="H369" s="37" t="s">
        <v>965</v>
      </c>
      <c r="I369" s="38"/>
      <c r="J369" s="38"/>
      <c r="K369" s="54">
        <f>SUMPRODUCT((E2:E304="NRHONE")*(R2:R304))</f>
        <v>4680</v>
      </c>
      <c r="L369" s="66">
        <f>K369/K367</f>
        <v>0.80288214101904276</v>
      </c>
    </row>
  </sheetData>
  <autoFilter ref="A1:X1" xr:uid="{00000000-0001-0000-0000-000000000000}">
    <sortState xmlns:xlrd2="http://schemas.microsoft.com/office/spreadsheetml/2017/richdata2" ref="A2:X305">
      <sortCondition ref="I1:I305"/>
    </sortState>
  </autoFilter>
  <mergeCells count="14">
    <mergeCell ref="B308:E308"/>
    <mergeCell ref="B318:D318"/>
    <mergeCell ref="H308:K308"/>
    <mergeCell ref="H333:K333"/>
    <mergeCell ref="H329:K329"/>
    <mergeCell ref="H350:K350"/>
    <mergeCell ref="H354:K354"/>
    <mergeCell ref="N338:T338"/>
    <mergeCell ref="N341:T341"/>
    <mergeCell ref="N308:T308"/>
    <mergeCell ref="N326:T326"/>
    <mergeCell ref="N323:T323"/>
    <mergeCell ref="N311:T311"/>
    <mergeCell ref="H312:K312"/>
  </mergeCells>
  <conditionalFormatting sqref="I2:I304">
    <cfRule type="beginsWith" dxfId="1" priority="2" operator="beginsWith" text="Oui">
      <formula>LEFT(I2,LEN("Oui"))="Oui"</formula>
    </cfRule>
    <cfRule type="beginsWith" dxfId="0" priority="3" operator="beginsWith" text="Non">
      <formula>LEFT(I2,LEN("Non"))="Non"</formula>
    </cfRule>
  </conditionalFormatting>
  <pageMargins left="0.5" right="0.5" top="1" bottom="1" header="0.5" footer="0.5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Enquête SN Lyon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Philippe Bouzonnet</cp:lastModifiedBy>
  <cp:revision>0</cp:revision>
  <dcterms:created xsi:type="dcterms:W3CDTF">2022-10-11T13:52:18Z</dcterms:created>
  <dcterms:modified xsi:type="dcterms:W3CDTF">2024-11-15T14:29:56Z</dcterms:modified>
</cp:coreProperties>
</file>